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bound effect TGTG" sheetId="1" r:id="rId4"/>
  </sheets>
  <definedNames/>
  <calcPr/>
  <extLst>
    <ext uri="GoogleSheetsCustomDataVersion1">
      <go:sheetsCustomData xmlns:go="http://customooxmlschemas.google.com/" r:id="rId5" roundtripDataSignature="AMtx7mgOLGjQieqVvMI/ulNY+8PVsjW8iA=="/>
    </ext>
  </extLst>
</workbook>
</file>

<file path=xl/sharedStrings.xml><?xml version="1.0" encoding="utf-8"?>
<sst xmlns="http://schemas.openxmlformats.org/spreadsheetml/2006/main" count="34" uniqueCount="34">
  <si>
    <t>Capitolo e paragrafo</t>
  </si>
  <si>
    <t>6.3.1.2.2</t>
  </si>
  <si>
    <t>Numero tabella</t>
  </si>
  <si>
    <t>6.3.1.2.2.9</t>
  </si>
  <si>
    <t>Didascalia tabella</t>
  </si>
  <si>
    <t>Impatto ambientale per categoria</t>
  </si>
  <si>
    <t>Anno/anni di riferimento o serie storica</t>
  </si>
  <si>
    <t>2019/2021</t>
  </si>
  <si>
    <t>Fonte</t>
  </si>
  <si>
    <t>Elaborazioni Cursa su dati Gallo (2021)</t>
  </si>
  <si>
    <t>Intensità energetica (MJ/euro)</t>
  </si>
  <si>
    <t>Emissioni Gas serra (Kg CO2-eq/euro)**</t>
  </si>
  <si>
    <t>Media di spesa per nucleo familiare al mese Italia (2019)*</t>
  </si>
  <si>
    <t xml:space="preserve">Percentuale su spesa totale </t>
  </si>
  <si>
    <t xml:space="preserve">Spesa dai soldi risparmiati </t>
  </si>
  <si>
    <t>*Spese per consumi  : Voce di spesa (ECoicop) 2019. http://dati.istat.it/OECDStat_Metadata/ShowMetadata.ashx?Dataset=DCCV_SPEMEFAM&amp;ShowOnWeb=true&amp;Lang=it</t>
  </si>
  <si>
    <t>Alimentare</t>
  </si>
  <si>
    <t>** Dati ricavati da: Grabs, J. (2014) ‘The Rebound Effects of Switching to Vegetarianism’, (850).</t>
  </si>
  <si>
    <t>Non alimentare e bevande alcooliche</t>
  </si>
  <si>
    <t>*** Hagedorn, W. and Wilts, H. (2019) ‘Who should waste less ?’, GAIA - Ecological Perspectives for Science and Society, 28(2), pp. 119–125.</t>
  </si>
  <si>
    <t>Servizi</t>
  </si>
  <si>
    <t>Vestiti e scarpe</t>
  </si>
  <si>
    <t>Spese per casa (Affitto, energia etc)</t>
  </si>
  <si>
    <t>Arredamento</t>
  </si>
  <si>
    <t>Sanità</t>
  </si>
  <si>
    <t>Transporti</t>
  </si>
  <si>
    <t>Cultura e tempo libero</t>
  </si>
  <si>
    <t>Formula usata per calcolare Rebound Effect***</t>
  </si>
  <si>
    <t>Percentuale della media dei risparmi per TGTG</t>
  </si>
  <si>
    <t>S: Potenziali risparmi(euro)</t>
  </si>
  <si>
    <t>numeratore</t>
  </si>
  <si>
    <t>denominatore</t>
  </si>
  <si>
    <t>60% è stato calcolato dall'app TGTG ed è la media del risparmio comparato al prezzo reale dei prodotti</t>
  </si>
  <si>
    <t xml:space="preserve">Rebound effect con TGTG--&gt;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</si>
</sst>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6">
    <font>
      <sz val="11.0"/>
      <color theme="1"/>
      <name val="Arial"/>
    </font>
    <font>
      <sz val="11.0"/>
      <color theme="1"/>
      <name val="Calibri"/>
    </font>
    <font>
      <sz val="11.0"/>
      <color theme="1"/>
    </font>
    <font>
      <color theme="1"/>
      <name val="Calibri"/>
    </font>
    <font>
      <b/>
      <sz val="11.0"/>
      <color rgb="FF000000"/>
      <name val="Calibri"/>
    </font>
    <font>
      <b/>
      <sz val="11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EFEFEF"/>
        <bgColor rgb="FFEFEFEF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</fills>
  <borders count="5">
    <border/>
    <border>
      <left/>
      <right/>
      <top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/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0" fontId="2" numFmtId="0" xfId="0" applyAlignment="1" applyFont="1">
      <alignment readingOrder="0" shrinkToFit="0" wrapText="0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readingOrder="0" shrinkToFit="0" wrapText="0"/>
    </xf>
    <xf borderId="1" fillId="0" fontId="1" numFmtId="0" xfId="0" applyAlignment="1" applyBorder="1" applyFont="1">
      <alignment shrinkToFit="0" wrapText="1"/>
    </xf>
    <xf borderId="2" fillId="3" fontId="3" numFmtId="0" xfId="0" applyBorder="1" applyFill="1" applyFont="1"/>
    <xf borderId="2" fillId="3" fontId="4" numFmtId="0" xfId="0" applyAlignment="1" applyBorder="1" applyFont="1">
      <alignment readingOrder="0" shrinkToFit="0" wrapText="1"/>
    </xf>
    <xf borderId="2" fillId="3" fontId="5" numFmtId="0" xfId="0" applyAlignment="1" applyBorder="1" applyFont="1">
      <alignment readingOrder="0" shrinkToFit="0" wrapText="1"/>
    </xf>
    <xf borderId="0" fillId="0" fontId="3" numFmtId="0" xfId="0" applyFont="1"/>
    <xf borderId="2" fillId="0" fontId="1" numFmtId="2" xfId="0" applyAlignment="1" applyBorder="1" applyFont="1" applyNumberFormat="1">
      <alignment shrinkToFit="0" wrapText="1"/>
    </xf>
    <xf borderId="2" fillId="0" fontId="3" numFmtId="2" xfId="0" applyBorder="1" applyFont="1" applyNumberFormat="1"/>
    <xf borderId="2" fillId="0" fontId="1" numFmtId="9" xfId="0" applyAlignment="1" applyBorder="1" applyFont="1" applyNumberFormat="1">
      <alignment shrinkToFit="0" wrapText="1"/>
    </xf>
    <xf borderId="0" fillId="0" fontId="1" numFmtId="164" xfId="0" applyAlignment="1" applyFont="1" applyNumberFormat="1">
      <alignment shrinkToFit="0" wrapText="1"/>
    </xf>
    <xf borderId="0" fillId="0" fontId="3" numFmtId="0" xfId="0" applyAlignment="1" applyFont="1">
      <alignment readingOrder="0"/>
    </xf>
    <xf borderId="0" fillId="0" fontId="1" numFmtId="164" xfId="0" applyFont="1" applyNumberFormat="1"/>
    <xf borderId="0" fillId="0" fontId="1" numFmtId="2" xfId="0" applyAlignment="1" applyFont="1" applyNumberFormat="1">
      <alignment shrinkToFit="0" wrapText="1"/>
    </xf>
    <xf borderId="0" fillId="0" fontId="1" numFmtId="2" xfId="0" applyAlignment="1" applyFont="1" applyNumberFormat="1">
      <alignment readingOrder="0" shrinkToFit="0" wrapText="0"/>
    </xf>
    <xf borderId="0" fillId="0" fontId="1" numFmtId="9" xfId="0" applyAlignment="1" applyFont="1" applyNumberFormat="1">
      <alignment shrinkToFit="0" wrapText="1"/>
    </xf>
    <xf borderId="2" fillId="0" fontId="1" numFmtId="0" xfId="0" applyAlignment="1" applyBorder="1" applyFont="1">
      <alignment readingOrder="0" shrinkToFit="0" wrapText="1"/>
    </xf>
    <xf borderId="3" fillId="4" fontId="1" numFmtId="0" xfId="0" applyAlignment="1" applyBorder="1" applyFill="1" applyFont="1">
      <alignment readingOrder="0" shrinkToFit="0" wrapText="1"/>
    </xf>
    <xf borderId="4" fillId="4" fontId="1" numFmtId="164" xfId="0" applyAlignment="1" applyBorder="1" applyFont="1" applyNumberFormat="1">
      <alignment shrinkToFit="0" wrapText="1"/>
    </xf>
    <xf borderId="2" fillId="5" fontId="1" numFmtId="9" xfId="0" applyAlignment="1" applyBorder="1" applyFill="1" applyFont="1" applyNumberFormat="1">
      <alignment shrinkToFit="0" wrapText="1"/>
    </xf>
    <xf borderId="2" fillId="0" fontId="1" numFmtId="0" xfId="0" applyAlignment="1" applyBorder="1" applyFont="1">
      <alignment shrinkToFit="0" wrapText="1"/>
    </xf>
    <xf borderId="0" fillId="0" fontId="1" numFmtId="0" xfId="0" applyAlignment="1" applyFont="1">
      <alignment readingOrder="0" shrinkToFit="0" wrapText="1"/>
    </xf>
    <xf borderId="4" fillId="4" fontId="5" numFmtId="0" xfId="0" applyAlignment="1" applyBorder="1" applyFont="1">
      <alignment readingOrder="0" shrinkToFit="0" wrapText="1"/>
    </xf>
    <xf borderId="4" fillId="4" fontId="5" numFmtId="9" xfId="0" applyAlignment="1" applyBorder="1" applyFont="1" applyNumberForma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17</xdr:row>
      <xdr:rowOff>104775</xdr:rowOff>
    </xdr:from>
    <xdr:ext cx="7019925" cy="6000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1.0"/>
    <col customWidth="1" min="2" max="2" width="15.88"/>
    <col customWidth="1" min="3" max="3" width="13.13"/>
    <col customWidth="1" min="4" max="4" width="17.88"/>
    <col customWidth="1" min="5" max="5" width="15.88"/>
    <col customWidth="1" min="6" max="6" width="11.63"/>
    <col customWidth="1" min="7" max="7" width="17.38"/>
    <col customWidth="1" min="8" max="8" width="13.63"/>
    <col customWidth="1" min="9" max="9" width="15.38"/>
    <col customWidth="1" min="10" max="11" width="18.25"/>
    <col customWidth="1" min="12" max="13" width="13.5"/>
    <col customWidth="1" min="14" max="14" width="9.38"/>
    <col customWidth="1" min="15" max="15" width="14.63"/>
    <col customWidth="1" min="16" max="16" width="11.75"/>
    <col customWidth="1" min="17" max="17" width="12.0"/>
    <col customWidth="1" min="18" max="18" width="13.88"/>
    <col customWidth="1" min="19" max="20" width="8.0"/>
    <col customWidth="1" min="21" max="21" width="20.13"/>
    <col customWidth="1" min="22" max="23" width="8.0"/>
    <col customWidth="1" min="24" max="25" width="7.63"/>
  </cols>
  <sheetData>
    <row r="1">
      <c r="A1" s="1" t="s">
        <v>0</v>
      </c>
      <c r="B1" s="2" t="s">
        <v>1</v>
      </c>
      <c r="C1" s="3"/>
      <c r="D1" s="3"/>
      <c r="E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>
      <c r="A2" s="1" t="s">
        <v>2</v>
      </c>
      <c r="B2" s="2" t="s">
        <v>3</v>
      </c>
      <c r="C2" s="3"/>
      <c r="D2" s="3"/>
      <c r="E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>
      <c r="A3" s="1" t="s">
        <v>4</v>
      </c>
      <c r="B3" s="4" t="s">
        <v>5</v>
      </c>
      <c r="C3" s="3"/>
      <c r="D3" s="3"/>
      <c r="E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>
      <c r="A4" s="1" t="s">
        <v>6</v>
      </c>
      <c r="B4" s="2" t="s">
        <v>7</v>
      </c>
      <c r="C4" s="3"/>
      <c r="D4" s="3"/>
      <c r="E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>
      <c r="A5" s="1" t="s">
        <v>8</v>
      </c>
      <c r="B5" s="2" t="s">
        <v>9</v>
      </c>
      <c r="C5" s="3"/>
      <c r="D5" s="3"/>
      <c r="E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>
      <c r="B6" s="5"/>
      <c r="C6" s="3"/>
      <c r="D6" s="3"/>
      <c r="E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ht="60.0" customHeight="1">
      <c r="A7" s="6"/>
      <c r="B7" s="7" t="s">
        <v>10</v>
      </c>
      <c r="C7" s="7" t="s">
        <v>11</v>
      </c>
      <c r="D7" s="8" t="s">
        <v>12</v>
      </c>
      <c r="E7" s="8" t="s">
        <v>13</v>
      </c>
      <c r="F7" s="8" t="s">
        <v>14</v>
      </c>
      <c r="G7" s="3"/>
      <c r="H7" s="3"/>
      <c r="I7" s="3"/>
      <c r="J7" s="9" t="s">
        <v>15</v>
      </c>
      <c r="K7" s="3"/>
      <c r="L7" s="3"/>
      <c r="M7" s="3"/>
      <c r="N7" s="3"/>
    </row>
    <row r="8">
      <c r="A8" s="8" t="s">
        <v>16</v>
      </c>
      <c r="B8" s="10">
        <v>8.232323232323232</v>
      </c>
      <c r="C8" s="11">
        <v>0.8282828282828283</v>
      </c>
      <c r="D8" s="10">
        <v>464.27</v>
      </c>
      <c r="E8" s="12">
        <f t="shared" ref="E8:E16" si="1">D8/$D$17</f>
        <v>0.1913103318</v>
      </c>
      <c r="F8" s="10">
        <f t="shared" ref="F8:F16" si="2">E8*$B$24</f>
        <v>53.29178863</v>
      </c>
      <c r="G8" s="13"/>
      <c r="H8" s="3"/>
      <c r="I8" s="3"/>
      <c r="J8" s="14" t="s">
        <v>17</v>
      </c>
      <c r="K8" s="3"/>
      <c r="L8" s="3"/>
      <c r="M8" s="3"/>
      <c r="N8" s="3"/>
    </row>
    <row r="9">
      <c r="A9" s="8" t="s">
        <v>18</v>
      </c>
      <c r="B9" s="10">
        <v>4.474747474747475</v>
      </c>
      <c r="C9" s="11">
        <v>0.29292929292929293</v>
      </c>
      <c r="D9" s="10">
        <v>178.13999999999996</v>
      </c>
      <c r="E9" s="12">
        <f t="shared" si="1"/>
        <v>0.07340560988</v>
      </c>
      <c r="F9" s="10">
        <f t="shared" si="2"/>
        <v>20.4480135</v>
      </c>
      <c r="G9" s="13"/>
      <c r="H9" s="3"/>
      <c r="I9" s="3"/>
      <c r="J9" s="14" t="s">
        <v>19</v>
      </c>
      <c r="K9" s="3"/>
      <c r="L9" s="3"/>
      <c r="M9" s="3"/>
      <c r="N9" s="3"/>
    </row>
    <row r="10">
      <c r="A10" s="8" t="s">
        <v>20</v>
      </c>
      <c r="B10" s="10">
        <v>3.7070707070707067</v>
      </c>
      <c r="C10" s="11">
        <v>0.0808080808080808</v>
      </c>
      <c r="D10" s="10">
        <v>129.98</v>
      </c>
      <c r="E10" s="12">
        <f t="shared" si="1"/>
        <v>0.05356046465</v>
      </c>
      <c r="F10" s="10">
        <f t="shared" si="2"/>
        <v>14.91991015</v>
      </c>
      <c r="G10" s="13"/>
      <c r="H10" s="3"/>
      <c r="I10" s="3"/>
      <c r="J10" s="3"/>
      <c r="K10" s="3"/>
      <c r="L10" s="3"/>
      <c r="M10" s="3"/>
      <c r="N10" s="3"/>
    </row>
    <row r="11">
      <c r="A11" s="8" t="s">
        <v>21</v>
      </c>
      <c r="B11" s="10">
        <v>7.282828282828282</v>
      </c>
      <c r="C11" s="11">
        <v>0.2727272727272727</v>
      </c>
      <c r="D11" s="10">
        <v>114.65</v>
      </c>
      <c r="E11" s="12">
        <f t="shared" si="1"/>
        <v>0.04724347801</v>
      </c>
      <c r="F11" s="10">
        <f t="shared" si="2"/>
        <v>13.16023772</v>
      </c>
      <c r="G11" s="13"/>
      <c r="H11" s="3"/>
      <c r="I11" s="3"/>
      <c r="J11" s="3"/>
      <c r="K11" s="3"/>
      <c r="L11" s="3"/>
      <c r="M11" s="3"/>
      <c r="N11" s="3"/>
    </row>
    <row r="12">
      <c r="A12" s="8" t="s">
        <v>22</v>
      </c>
      <c r="B12" s="10">
        <v>17.808080808080806</v>
      </c>
      <c r="C12" s="11">
        <v>0.4444444444444444</v>
      </c>
      <c r="D12" s="10">
        <v>896.05</v>
      </c>
      <c r="E12" s="12">
        <f t="shared" si="1"/>
        <v>0.3692326077</v>
      </c>
      <c r="F12" s="10">
        <f t="shared" si="2"/>
        <v>102.8541737</v>
      </c>
      <c r="G12" s="13"/>
      <c r="H12" s="3"/>
      <c r="I12" s="3"/>
      <c r="J12" s="3"/>
      <c r="K12" s="3"/>
      <c r="L12" s="3"/>
      <c r="M12" s="3"/>
      <c r="N12" s="3"/>
    </row>
    <row r="13">
      <c r="A13" s="8" t="s">
        <v>23</v>
      </c>
      <c r="B13" s="10">
        <v>6.969696969696969</v>
      </c>
      <c r="C13" s="11">
        <v>0.23232323232323232</v>
      </c>
      <c r="D13" s="10">
        <v>109.97</v>
      </c>
      <c r="E13" s="12">
        <f t="shared" si="1"/>
        <v>0.04531500459</v>
      </c>
      <c r="F13" s="10">
        <f t="shared" si="2"/>
        <v>12.62303831</v>
      </c>
      <c r="G13" s="13"/>
      <c r="H13" s="3"/>
      <c r="I13" s="3"/>
      <c r="J13" s="3"/>
      <c r="K13" s="3"/>
      <c r="L13" s="3"/>
      <c r="M13" s="3"/>
      <c r="N13" s="3"/>
    </row>
    <row r="14">
      <c r="A14" s="8" t="s">
        <v>24</v>
      </c>
      <c r="B14" s="10">
        <v>7.6767676767676765</v>
      </c>
      <c r="C14" s="11">
        <v>0.1818181818181818</v>
      </c>
      <c r="D14" s="10">
        <v>118.33</v>
      </c>
      <c r="E14" s="12">
        <f t="shared" si="1"/>
        <v>0.04875988446</v>
      </c>
      <c r="F14" s="10">
        <f t="shared" si="2"/>
        <v>13.58265093</v>
      </c>
      <c r="G14" s="13"/>
      <c r="H14" s="3"/>
      <c r="I14" s="3"/>
      <c r="J14" s="3"/>
      <c r="K14" s="3"/>
      <c r="L14" s="3"/>
      <c r="M14" s="3"/>
      <c r="N14" s="3"/>
    </row>
    <row r="15">
      <c r="A15" s="8" t="s">
        <v>25</v>
      </c>
      <c r="B15" s="10">
        <v>12.828282828282829</v>
      </c>
      <c r="C15" s="11">
        <v>0.7878787878787878</v>
      </c>
      <c r="D15" s="10">
        <v>288.39</v>
      </c>
      <c r="E15" s="12">
        <f t="shared" si="1"/>
        <v>0.1188359932</v>
      </c>
      <c r="F15" s="10">
        <f t="shared" si="2"/>
        <v>33.10319194</v>
      </c>
      <c r="G15" s="13"/>
      <c r="H15" s="3"/>
      <c r="I15" s="3"/>
      <c r="J15" s="13"/>
      <c r="K15" s="3"/>
      <c r="L15" s="3"/>
      <c r="M15" s="3"/>
      <c r="N15" s="3"/>
    </row>
    <row r="16">
      <c r="A16" s="8" t="s">
        <v>26</v>
      </c>
      <c r="B16" s="10">
        <v>5.797979797979798</v>
      </c>
      <c r="C16" s="11">
        <v>0.2727272727272727</v>
      </c>
      <c r="D16" s="10">
        <v>127.01</v>
      </c>
      <c r="E16" s="12">
        <f t="shared" si="1"/>
        <v>0.05233662575</v>
      </c>
      <c r="F16" s="10">
        <f t="shared" si="2"/>
        <v>14.57899514</v>
      </c>
      <c r="G16" s="15"/>
      <c r="H16" s="3"/>
      <c r="I16" s="3"/>
      <c r="J16" s="13"/>
      <c r="K16" s="3"/>
      <c r="L16" s="3"/>
      <c r="M16" s="3"/>
      <c r="N16" s="3"/>
    </row>
    <row r="17" ht="30.0" customHeight="1">
      <c r="A17" s="3"/>
      <c r="B17" s="3"/>
      <c r="C17" s="3"/>
      <c r="D17" s="16">
        <f>SUM(D8:D16)</f>
        <v>2426.79</v>
      </c>
      <c r="E17" s="3"/>
      <c r="H17" s="16"/>
      <c r="I17" s="16"/>
      <c r="J17" s="3"/>
      <c r="K17" s="13"/>
      <c r="L17" s="3"/>
      <c r="M17" s="3"/>
      <c r="N17" s="3"/>
      <c r="O17" s="3"/>
      <c r="P17" s="13"/>
      <c r="Q17" s="3"/>
      <c r="R17" s="3"/>
      <c r="S17" s="3"/>
      <c r="T17" s="3"/>
      <c r="U17" s="3"/>
      <c r="V17" s="3"/>
      <c r="W17" s="3"/>
      <c r="X17" s="3"/>
      <c r="Y17" s="3"/>
    </row>
    <row r="18">
      <c r="A18" s="3"/>
      <c r="B18" s="3"/>
      <c r="C18" s="3"/>
      <c r="D18" s="3"/>
      <c r="F18" s="3"/>
      <c r="G18" s="16"/>
      <c r="H18" s="16"/>
      <c r="I18" s="16"/>
      <c r="J18" s="3"/>
      <c r="K18" s="3"/>
      <c r="L18" s="3"/>
      <c r="M18" s="3"/>
      <c r="N18" s="3"/>
      <c r="O18" s="3"/>
      <c r="P18" s="13"/>
      <c r="Q18" s="3"/>
      <c r="R18" s="3"/>
      <c r="S18" s="3"/>
      <c r="T18" s="3"/>
      <c r="U18" s="3"/>
      <c r="V18" s="3"/>
      <c r="W18" s="3"/>
      <c r="X18" s="3"/>
      <c r="Y18" s="3"/>
    </row>
    <row r="19">
      <c r="A19" s="3"/>
      <c r="B19" s="3"/>
      <c r="C19" s="3"/>
      <c r="D19" s="3"/>
      <c r="E19" s="3"/>
      <c r="F19" s="3"/>
      <c r="G19" s="16"/>
      <c r="H19" s="17" t="s">
        <v>27</v>
      </c>
      <c r="I19" s="16"/>
      <c r="J19" s="3"/>
      <c r="K19" s="3"/>
      <c r="L19" s="3"/>
      <c r="M19" s="3"/>
      <c r="N19" s="3"/>
      <c r="O19" s="3"/>
      <c r="P19" s="13"/>
      <c r="Q19" s="3"/>
      <c r="R19" s="3"/>
      <c r="S19" s="3"/>
      <c r="T19" s="3"/>
      <c r="U19" s="3"/>
      <c r="V19" s="3"/>
      <c r="W19" s="3"/>
      <c r="X19" s="3"/>
      <c r="Y19" s="3"/>
    </row>
    <row r="20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18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ht="60.75" customHeight="1">
      <c r="A23" s="19" t="s">
        <v>28</v>
      </c>
      <c r="B23" s="19" t="s">
        <v>29</v>
      </c>
      <c r="C23" s="20" t="s">
        <v>30</v>
      </c>
      <c r="D23" s="21">
        <f>(F8*C8)+(F9*C9)+(F10*C10)+(F11*C11)+(F12*C12)+(F13*C13)+(F14*C14)+(F15* C15)+(F16*C16)</f>
        <v>136.097857</v>
      </c>
      <c r="F23" s="3"/>
      <c r="G23" s="3"/>
      <c r="H23" s="3"/>
      <c r="I23" s="16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>
      <c r="A24" s="22">
        <v>0.6</v>
      </c>
      <c r="B24" s="23">
        <f>A24*D8</f>
        <v>278.562</v>
      </c>
      <c r="C24" s="20" t="s">
        <v>31</v>
      </c>
      <c r="D24" s="21">
        <f>B24*C8</f>
        <v>230.7281212</v>
      </c>
      <c r="F24" s="3"/>
      <c r="G24" s="18"/>
      <c r="H24" s="16"/>
      <c r="I24" s="16"/>
      <c r="J24" s="3"/>
      <c r="K24" s="3"/>
      <c r="L24" s="3"/>
      <c r="M24" s="16"/>
      <c r="N24" s="3"/>
      <c r="O24" s="3"/>
      <c r="P24" s="3"/>
      <c r="Q24" s="3"/>
      <c r="R24" s="3"/>
      <c r="S24" s="3"/>
      <c r="T24" s="3"/>
      <c r="U24" s="3"/>
    </row>
    <row r="25">
      <c r="A25" s="24" t="s">
        <v>32</v>
      </c>
      <c r="B25" s="3"/>
      <c r="C25" s="25" t="s">
        <v>33</v>
      </c>
      <c r="D25" s="26">
        <f>D23/D24</f>
        <v>0.5898624591</v>
      </c>
      <c r="F25" s="3"/>
      <c r="G25" s="3"/>
      <c r="H25" s="3"/>
      <c r="I25" s="18"/>
      <c r="J25" s="3"/>
      <c r="K25" s="3"/>
      <c r="L25" s="3"/>
      <c r="M25" s="3"/>
      <c r="N25" s="18"/>
      <c r="O25" s="3"/>
      <c r="P25" s="3"/>
      <c r="Q25" s="3"/>
      <c r="R25" s="3"/>
      <c r="S25" s="3"/>
      <c r="T25" s="3"/>
      <c r="U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ht="15.75" customHeight="1">
      <c r="A27" s="3"/>
      <c r="B27" s="3"/>
      <c r="C27" s="3"/>
      <c r="D27" s="3"/>
      <c r="E27" s="3"/>
      <c r="F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</row>
    <row r="1001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</row>
    <row r="1002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</row>
    <row r="1003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</row>
    <row r="1004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</row>
    <row r="1005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</row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2021-06-02T14:12:56Z</dcterms:created>
  <dc:creator>Giulia</dc:creator>
</cp:coreProperties>
</file>