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giampiero_mazzocchi_crea_gov_it/Documents/Documenti e lavori/CMRC_Atlante del Cibo/Capitolo 1_Contesto/File Excel/"/>
    </mc:Choice>
  </mc:AlternateContent>
  <xr:revisionPtr revIDLastSave="8" documentId="11_9FAE94AC4ACC1F9A042E8D88664A2AF47D93BA2F" xr6:coauthVersionLast="47" xr6:coauthVersionMax="47" xr10:uidLastSave="{A4B906D0-444D-498C-82B1-64247298BA9C}"/>
  <bookViews>
    <workbookView xWindow="-120" yWindow="-120" windowWidth="29040" windowHeight="15840" activeTab="2" xr2:uid="{00000000-000D-0000-FFFF-FFFF00000000}"/>
  </bookViews>
  <sheets>
    <sheet name="2014" sheetId="2" r:id="rId1"/>
    <sheet name="2019" sheetId="3" r:id="rId2"/>
    <sheet name="3.1.3" sheetId="4" r:id="rId3"/>
  </sheets>
  <definedNames>
    <definedName name="IDX" localSheetId="0">'2014'!$A$1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4" l="1"/>
  <c r="F21" i="4" s="1"/>
  <c r="J12" i="4"/>
  <c r="J10" i="4"/>
  <c r="F20" i="4" s="1"/>
  <c r="H11" i="4"/>
  <c r="L11" i="4" s="1"/>
  <c r="H12" i="4"/>
  <c r="H10" i="4"/>
  <c r="E11" i="4"/>
  <c r="D21" i="4" s="1"/>
  <c r="D24" i="4" s="1"/>
  <c r="E12" i="4"/>
  <c r="E10" i="4"/>
  <c r="D20" i="4" s="1"/>
  <c r="C11" i="4"/>
  <c r="C21" i="4" s="1"/>
  <c r="C12" i="4"/>
  <c r="C10" i="4"/>
  <c r="C20" i="4" s="1"/>
  <c r="G12" i="4" l="1"/>
  <c r="C23" i="4"/>
  <c r="D23" i="4"/>
  <c r="H21" i="4"/>
  <c r="F24" i="4"/>
  <c r="F23" i="4"/>
  <c r="H20" i="4"/>
  <c r="C24" i="4"/>
  <c r="N10" i="4"/>
  <c r="L12" i="4"/>
  <c r="K12" i="4" s="1"/>
  <c r="O12" i="4"/>
  <c r="P11" i="4"/>
  <c r="N11" i="4"/>
  <c r="P10" i="4"/>
  <c r="K11" i="4"/>
  <c r="D12" i="4"/>
  <c r="F12" i="4"/>
  <c r="I11" i="4"/>
  <c r="L10" i="4"/>
  <c r="K10" i="4" s="1"/>
  <c r="I12" i="4"/>
  <c r="E20" i="4"/>
  <c r="G10" i="4"/>
  <c r="E21" i="4"/>
  <c r="G11" i="4"/>
  <c r="Q11" i="4" s="1"/>
  <c r="O11" i="4"/>
  <c r="O10" i="4"/>
  <c r="M11" i="4"/>
  <c r="Q12" i="4"/>
  <c r="M12" i="4"/>
  <c r="M10" i="4"/>
  <c r="G21" i="4" l="1"/>
  <c r="E24" i="4"/>
  <c r="G20" i="4"/>
  <c r="E23" i="4"/>
  <c r="R12" i="4"/>
  <c r="N12" i="4"/>
  <c r="D11" i="4"/>
  <c r="P12" i="4"/>
  <c r="I10" i="4"/>
  <c r="R10" i="4"/>
  <c r="R11" i="4"/>
  <c r="F11" i="4"/>
  <c r="Q10" i="4"/>
  <c r="F10" i="4"/>
  <c r="D10" i="4"/>
</calcChain>
</file>

<file path=xl/sharedStrings.xml><?xml version="1.0" encoding="utf-8"?>
<sst xmlns="http://schemas.openxmlformats.org/spreadsheetml/2006/main" count="690" uniqueCount="69">
  <si>
    <t>OCCUPATI NEI COMPARTI DELL'AGRO-ALIMENTARE* PER REGIONE DI LAVORO - dati in migliaia, MEDIA 2014</t>
  </si>
  <si>
    <t>(*) AGRICOLTURA, SILVICOLTURA E PESCA, INDUSTRIE ALIMENTARI, DELLE BEVANDE E DEL TABACCO</t>
  </si>
  <si>
    <t xml:space="preserve">coltivazioni agricole e produzione di prodotti animali, caccia e servizi connessi </t>
  </si>
  <si>
    <t xml:space="preserve">silvicoltura ed utilizzo di aree forestali </t>
  </si>
  <si>
    <t xml:space="preserve">pesca e acquacoltura </t>
  </si>
  <si>
    <t xml:space="preserve">industrie alimentari </t>
  </si>
  <si>
    <t xml:space="preserve">industria delle bevande </t>
  </si>
  <si>
    <t xml:space="preserve">industria del tabacco </t>
  </si>
  <si>
    <t>Totale</t>
  </si>
  <si>
    <t>n</t>
  </si>
  <si>
    <t>%</t>
  </si>
  <si>
    <t xml:space="preserve">Piemonte </t>
  </si>
  <si>
    <t>.</t>
  </si>
  <si>
    <t xml:space="preserve">Valle d'Aosta </t>
  </si>
  <si>
    <t xml:space="preserve">Lombardia </t>
  </si>
  <si>
    <t xml:space="preserve">Trentino alto Adige </t>
  </si>
  <si>
    <t xml:space="preserve">Veneto </t>
  </si>
  <si>
    <t>Friuli Venezia Giulia</t>
  </si>
  <si>
    <t xml:space="preserve">Liguria </t>
  </si>
  <si>
    <t xml:space="preserve">Emilia Romagna </t>
  </si>
  <si>
    <t xml:space="preserve">Toscana </t>
  </si>
  <si>
    <t xml:space="preserve">Umbria </t>
  </si>
  <si>
    <t xml:space="preserve">Marche </t>
  </si>
  <si>
    <t xml:space="preserve">Lazio </t>
  </si>
  <si>
    <t xml:space="preserve">Abruzzo </t>
  </si>
  <si>
    <t xml:space="preserve">Molise </t>
  </si>
  <si>
    <t xml:space="preserve">Campania </t>
  </si>
  <si>
    <t xml:space="preserve">Puglia </t>
  </si>
  <si>
    <t xml:space="preserve">Basilicata </t>
  </si>
  <si>
    <t xml:space="preserve">Calabria </t>
  </si>
  <si>
    <t xml:space="preserve">Sicilia </t>
  </si>
  <si>
    <t xml:space="preserve">Sardegna </t>
  </si>
  <si>
    <t>ITALIA</t>
  </si>
  <si>
    <t>VITERBO</t>
  </si>
  <si>
    <t>Maschio</t>
  </si>
  <si>
    <t>Femmina</t>
  </si>
  <si>
    <t>TOTALE</t>
  </si>
  <si>
    <t xml:space="preserve">AGRICOLTURA, SILVICOLTURA E PESCA </t>
  </si>
  <si>
    <t>INDUSTRIE ALIMENTARI, DELLE BEVANDE E DEL TABACCO</t>
  </si>
  <si>
    <t>RIETI</t>
  </si>
  <si>
    <t>ROMA</t>
  </si>
  <si>
    <t>LATINA</t>
  </si>
  <si>
    <t>FROSINONE</t>
  </si>
  <si>
    <t>LAZIO</t>
  </si>
  <si>
    <t xml:space="preserve">Dipendente </t>
  </si>
  <si>
    <t>Indipendente</t>
  </si>
  <si>
    <t xml:space="preserve">tempo pieno </t>
  </si>
  <si>
    <t>tempo parziale</t>
  </si>
  <si>
    <t>OCCUPATI NEI COMPARTI DELL'AGRO-ALIMENTARE NELLE PROVINCE DELLA REGIONE LAZIO PER SESSO - dati in migliaia, MEDIA 2014</t>
  </si>
  <si>
    <t>OCCUPATI NEI COMPARTI DELL'AGRO-ALIMENTARE NELLE PROVINCE DELLA REGIONE LAZIO PER POSIZIONE - dati in migliaia, MEDIA 2014</t>
  </si>
  <si>
    <t>OCCUPATI NEI COMPARTI DELL'AGRO-ALIMENTARE NELLE PROVINCE DELLA REGIONE LAZIO PER TEMPO DI LAVORO - dati in migliaia, MEDIA 2014</t>
  </si>
  <si>
    <t>OCCUPATI NEI COMPARTI DELL'AGRO-ALIMENTARE* PER REGIONE DI LAVORO - dati in migliaia, MEDIA 2019</t>
  </si>
  <si>
    <t>OCCUPATI NEI COMPARTI DELL'AGRO-ALIMENTARE NELLE PROVINCE DELLA REGIONE LAZIO PER SESSO - dati in migliaia, MEDIA 2019</t>
  </si>
  <si>
    <t>OCCUPATI NEI COMPARTI DELL'AGRO-ALIMENTARE NELLE PROVINCE DELLA REGIONE LAZIO PER POSIZIONE - dati in migliaia, MEDIA 2019</t>
  </si>
  <si>
    <t>OCCUPATI NEI COMPARTI DELL'AGRO-ALIMENTARE NELLE PROVINCE DELLA REGIONE LAZIO PER TEMPO DI LAVORO - dati in migliaia, MEDIA 2019</t>
  </si>
  <si>
    <t>Agricoltura, silvicoltura e pesca</t>
  </si>
  <si>
    <t>Industrie alimentari, delle bevande e del tabacco</t>
  </si>
  <si>
    <t>Variazione 2014-2019</t>
  </si>
  <si>
    <t>Settore</t>
  </si>
  <si>
    <t>Capitolo e paragrafo</t>
  </si>
  <si>
    <t>Numero grafico</t>
  </si>
  <si>
    <t>Didascalia grafico</t>
  </si>
  <si>
    <t>Saldo anagrafico delle imprese dell’agroalimentare nella provincia di Roma</t>
  </si>
  <si>
    <t>Anno/anni di riferimento o serie storica</t>
  </si>
  <si>
    <t>Fonte</t>
  </si>
  <si>
    <t>Elaborazioni CURSA sui microdati della Rilevazione Continua delle Forze di Lavoro (RCFL) dell'Istat</t>
  </si>
  <si>
    <t>2014-2019</t>
  </si>
  <si>
    <t>1.6</t>
  </si>
  <si>
    <t>Grafico 1.10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</si>
</sst>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%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2288"/>
      <name val="Arial"/>
      <family val="2"/>
    </font>
    <font>
      <sz val="9"/>
      <color theme="1"/>
      <name val="Calibri"/>
      <family val="2"/>
      <scheme val="minor"/>
    </font>
    <font>
      <b/>
      <i/>
      <sz val="9"/>
      <color rgb="FF002288"/>
      <name val="Arial"/>
      <family val="2"/>
    </font>
    <font>
      <b/>
      <sz val="9"/>
      <color rgb="FF0033AA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rgb="FF0033AA"/>
      <name val="Arial"/>
      <family val="2"/>
    </font>
    <font>
      <b/>
      <i/>
      <sz val="12"/>
      <color rgb="FF002288"/>
      <name val="Arial"/>
      <family val="2"/>
    </font>
    <font>
      <sz val="10"/>
      <name val="Calibri"/>
      <family val="2"/>
      <scheme val="min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i/>
      <sz val="10"/>
      <name val="Calibri Light"/>
      <family val="2"/>
      <scheme val="major"/>
    </font>
    <font>
      <sz val="11"/>
      <name val="Calibri Light"/>
      <family val="2"/>
    </font>
    <font>
      <sz val="11"/>
      <color theme="1"/>
      <name val="Calibri Light"/>
      <family val="2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8D08D"/>
        <bgColor rgb="FFA8D08D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ck">
        <color rgb="FF00228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132">
    <xf numFmtId="0" fontId="0" fillId="0" borderId="0" xfId="0"/>
    <xf numFmtId="0" fontId="18" fillId="0" borderId="0" xfId="0" applyFont="1" applyFill="1" applyAlignment="1">
      <alignment vertical="center"/>
    </xf>
    <xf numFmtId="1" fontId="19" fillId="0" borderId="0" xfId="0" applyNumberFormat="1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1" fontId="21" fillId="0" borderId="10" xfId="0" applyNumberFormat="1" applyFont="1" applyFill="1" applyBorder="1" applyAlignment="1">
      <alignment horizontal="center" vertical="center" wrapText="1"/>
    </xf>
    <xf numFmtId="1" fontId="22" fillId="0" borderId="10" xfId="0" applyNumberFormat="1" applyFont="1" applyFill="1" applyBorder="1" applyAlignment="1">
      <alignment horizontal="right" vertical="center" wrapText="1"/>
    </xf>
    <xf numFmtId="1" fontId="23" fillId="33" borderId="10" xfId="0" applyNumberFormat="1" applyFont="1" applyFill="1" applyBorder="1" applyAlignment="1">
      <alignment horizontal="right" vertical="center" wrapText="1"/>
    </xf>
    <xf numFmtId="1" fontId="23" fillId="0" borderId="10" xfId="0" applyNumberFormat="1" applyFont="1" applyFill="1" applyBorder="1" applyAlignment="1">
      <alignment horizontal="right" vertical="center" wrapText="1"/>
    </xf>
    <xf numFmtId="0" fontId="19" fillId="0" borderId="16" xfId="0" applyFont="1" applyFill="1" applyBorder="1" applyAlignment="1">
      <alignment vertical="center"/>
    </xf>
    <xf numFmtId="1" fontId="19" fillId="0" borderId="16" xfId="0" applyNumberFormat="1" applyFont="1" applyFill="1" applyBorder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21" fillId="0" borderId="10" xfId="0" applyFont="1" applyFill="1" applyBorder="1" applyAlignment="1">
      <alignment horizontal="left" vertical="center" wrapText="1"/>
    </xf>
    <xf numFmtId="1" fontId="21" fillId="33" borderId="10" xfId="0" applyNumberFormat="1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left" vertical="center" wrapText="1"/>
    </xf>
    <xf numFmtId="1" fontId="22" fillId="33" borderId="10" xfId="0" applyNumberFormat="1" applyFont="1" applyFill="1" applyBorder="1" applyAlignment="1">
      <alignment horizontal="right" vertical="center" wrapText="1"/>
    </xf>
    <xf numFmtId="0" fontId="24" fillId="0" borderId="10" xfId="0" applyFont="1" applyFill="1" applyBorder="1" applyAlignment="1">
      <alignment horizontal="right" vertical="center" wrapText="1"/>
    </xf>
    <xf numFmtId="0" fontId="24" fillId="33" borderId="10" xfId="0" applyFont="1" applyFill="1" applyBorder="1" applyAlignment="1">
      <alignment horizontal="right" vertical="center" wrapText="1"/>
    </xf>
    <xf numFmtId="164" fontId="19" fillId="0" borderId="0" xfId="0" applyNumberFormat="1" applyFont="1" applyFill="1" applyAlignment="1">
      <alignment vertical="center"/>
    </xf>
    <xf numFmtId="164" fontId="21" fillId="0" borderId="10" xfId="0" applyNumberFormat="1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right" vertical="center" wrapText="1"/>
    </xf>
    <xf numFmtId="164" fontId="23" fillId="33" borderId="10" xfId="0" applyNumberFormat="1" applyFont="1" applyFill="1" applyBorder="1" applyAlignment="1">
      <alignment horizontal="right" vertical="center" wrapText="1"/>
    </xf>
    <xf numFmtId="164" fontId="23" fillId="0" borderId="10" xfId="0" applyNumberFormat="1" applyFont="1" applyFill="1" applyBorder="1" applyAlignment="1">
      <alignment horizontal="right" vertical="center" wrapText="1"/>
    </xf>
    <xf numFmtId="164" fontId="19" fillId="0" borderId="16" xfId="0" applyNumberFormat="1" applyFont="1" applyFill="1" applyBorder="1" applyAlignment="1">
      <alignment vertical="center"/>
    </xf>
    <xf numFmtId="164" fontId="21" fillId="33" borderId="10" xfId="0" applyNumberFormat="1" applyFont="1" applyFill="1" applyBorder="1" applyAlignment="1">
      <alignment horizontal="center" vertical="center" wrapText="1"/>
    </xf>
    <xf numFmtId="164" fontId="22" fillId="33" borderId="10" xfId="0" applyNumberFormat="1" applyFont="1" applyFill="1" applyBorder="1" applyAlignment="1">
      <alignment horizontal="right" vertical="center" wrapText="1"/>
    </xf>
    <xf numFmtId="0" fontId="18" fillId="34" borderId="0" xfId="0" applyFont="1" applyFill="1" applyAlignment="1">
      <alignment vertical="center"/>
    </xf>
    <xf numFmtId="1" fontId="19" fillId="34" borderId="0" xfId="0" applyNumberFormat="1" applyFont="1" applyFill="1" applyAlignment="1">
      <alignment vertical="center"/>
    </xf>
    <xf numFmtId="164" fontId="19" fillId="34" borderId="0" xfId="0" applyNumberFormat="1" applyFont="1" applyFill="1" applyAlignment="1">
      <alignment vertical="center"/>
    </xf>
    <xf numFmtId="0" fontId="19" fillId="34" borderId="0" xfId="0" applyFont="1" applyFill="1" applyAlignment="1">
      <alignment vertical="center"/>
    </xf>
    <xf numFmtId="0" fontId="25" fillId="34" borderId="0" xfId="0" applyFont="1" applyFill="1" applyAlignment="1">
      <alignment horizontal="left" vertical="center"/>
    </xf>
    <xf numFmtId="0" fontId="19" fillId="34" borderId="0" xfId="0" applyFont="1" applyFill="1" applyAlignment="1">
      <alignment horizontal="center" vertical="center"/>
    </xf>
    <xf numFmtId="1" fontId="21" fillId="34" borderId="10" xfId="0" applyNumberFormat="1" applyFont="1" applyFill="1" applyBorder="1" applyAlignment="1">
      <alignment horizontal="center" vertical="center" wrapText="1"/>
    </xf>
    <xf numFmtId="164" fontId="21" fillId="34" borderId="10" xfId="0" applyNumberFormat="1" applyFont="1" applyFill="1" applyBorder="1" applyAlignment="1">
      <alignment horizontal="center" vertical="center" wrapText="1"/>
    </xf>
    <xf numFmtId="0" fontId="24" fillId="34" borderId="10" xfId="0" applyFont="1" applyFill="1" applyBorder="1" applyAlignment="1">
      <alignment horizontal="right" vertical="center" wrapText="1"/>
    </xf>
    <xf numFmtId="1" fontId="22" fillId="34" borderId="10" xfId="0" applyNumberFormat="1" applyFont="1" applyFill="1" applyBorder="1" applyAlignment="1">
      <alignment horizontal="right" vertical="center" wrapText="1"/>
    </xf>
    <xf numFmtId="164" fontId="22" fillId="34" borderId="10" xfId="0" applyNumberFormat="1" applyFont="1" applyFill="1" applyBorder="1" applyAlignment="1">
      <alignment horizontal="right" vertical="center" wrapText="1"/>
    </xf>
    <xf numFmtId="1" fontId="23" fillId="34" borderId="10" xfId="0" applyNumberFormat="1" applyFont="1" applyFill="1" applyBorder="1" applyAlignment="1">
      <alignment horizontal="right" vertical="center" wrapText="1"/>
    </xf>
    <xf numFmtId="164" fontId="23" fillId="34" borderId="10" xfId="0" applyNumberFormat="1" applyFont="1" applyFill="1" applyBorder="1" applyAlignment="1">
      <alignment horizontal="right" vertical="center" wrapText="1"/>
    </xf>
    <xf numFmtId="0" fontId="19" fillId="34" borderId="16" xfId="0" applyFont="1" applyFill="1" applyBorder="1" applyAlignment="1">
      <alignment vertical="center"/>
    </xf>
    <xf numFmtId="1" fontId="19" fillId="34" borderId="16" xfId="0" applyNumberFormat="1" applyFont="1" applyFill="1" applyBorder="1" applyAlignment="1">
      <alignment vertical="center"/>
    </xf>
    <xf numFmtId="164" fontId="19" fillId="34" borderId="16" xfId="0" applyNumberFormat="1" applyFont="1" applyFill="1" applyBorder="1" applyAlignment="1">
      <alignment vertical="center"/>
    </xf>
    <xf numFmtId="0" fontId="20" fillId="34" borderId="0" xfId="0" applyFont="1" applyFill="1" applyAlignment="1">
      <alignment horizontal="left" vertical="center"/>
    </xf>
    <xf numFmtId="0" fontId="18" fillId="34" borderId="0" xfId="0" applyFont="1" applyFill="1" applyAlignment="1">
      <alignment horizontal="center" vertical="center"/>
    </xf>
    <xf numFmtId="0" fontId="21" fillId="34" borderId="10" xfId="0" applyFont="1" applyFill="1" applyBorder="1" applyAlignment="1">
      <alignment horizontal="left" vertical="center" wrapText="1"/>
    </xf>
    <xf numFmtId="0" fontId="25" fillId="0" borderId="0" xfId="0" applyFont="1" applyFill="1" applyAlignment="1">
      <alignment horizontal="left" vertical="center"/>
    </xf>
    <xf numFmtId="0" fontId="21" fillId="0" borderId="0" xfId="0" applyFont="1" applyFill="1" applyBorder="1" applyAlignment="1">
      <alignment horizontal="left" vertical="center" wrapText="1"/>
    </xf>
    <xf numFmtId="1" fontId="22" fillId="0" borderId="0" xfId="0" applyNumberFormat="1" applyFont="1" applyFill="1" applyBorder="1" applyAlignment="1">
      <alignment horizontal="right" vertical="center" wrapText="1"/>
    </xf>
    <xf numFmtId="164" fontId="22" fillId="0" borderId="0" xfId="0" applyNumberFormat="1" applyFont="1" applyFill="1" applyBorder="1" applyAlignment="1">
      <alignment horizontal="right" vertical="center" wrapText="1"/>
    </xf>
    <xf numFmtId="1" fontId="21" fillId="0" borderId="17" xfId="0" applyNumberFormat="1" applyFont="1" applyFill="1" applyBorder="1" applyAlignment="1">
      <alignment horizontal="center" vertical="center" wrapText="1"/>
    </xf>
    <xf numFmtId="164" fontId="21" fillId="0" borderId="17" xfId="0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left" vertical="center" wrapText="1"/>
    </xf>
    <xf numFmtId="1" fontId="22" fillId="0" borderId="17" xfId="0" applyNumberFormat="1" applyFont="1" applyFill="1" applyBorder="1" applyAlignment="1">
      <alignment horizontal="right" vertical="center" wrapText="1"/>
    </xf>
    <xf numFmtId="164" fontId="22" fillId="0" borderId="17" xfId="0" applyNumberFormat="1" applyFont="1" applyFill="1" applyBorder="1" applyAlignment="1">
      <alignment horizontal="right" vertical="center" wrapText="1"/>
    </xf>
    <xf numFmtId="1" fontId="19" fillId="0" borderId="0" xfId="0" applyNumberFormat="1" applyFont="1" applyFill="1" applyBorder="1" applyAlignment="1">
      <alignment vertical="center"/>
    </xf>
    <xf numFmtId="164" fontId="19" fillId="0" borderId="0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1" fontId="21" fillId="33" borderId="17" xfId="0" applyNumberFormat="1" applyFont="1" applyFill="1" applyBorder="1" applyAlignment="1">
      <alignment horizontal="center" vertical="center" wrapText="1"/>
    </xf>
    <xf numFmtId="164" fontId="21" fillId="33" borderId="17" xfId="0" applyNumberFormat="1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left" vertical="center" wrapText="1"/>
    </xf>
    <xf numFmtId="1" fontId="22" fillId="33" borderId="17" xfId="0" applyNumberFormat="1" applyFont="1" applyFill="1" applyBorder="1" applyAlignment="1">
      <alignment horizontal="right" vertical="center" wrapText="1"/>
    </xf>
    <xf numFmtId="164" fontId="22" fillId="33" borderId="17" xfId="0" applyNumberFormat="1" applyFont="1" applyFill="1" applyBorder="1" applyAlignment="1">
      <alignment horizontal="right" vertical="center" wrapText="1"/>
    </xf>
    <xf numFmtId="0" fontId="26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Border="1"/>
    <xf numFmtId="0" fontId="28" fillId="0" borderId="0" xfId="0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27" fillId="0" borderId="0" xfId="0" applyFont="1" applyBorder="1" applyAlignment="1">
      <alignment horizontal="left"/>
    </xf>
    <xf numFmtId="3" fontId="27" fillId="0" borderId="0" xfId="0" applyNumberFormat="1" applyFont="1" applyFill="1" applyBorder="1" applyAlignment="1">
      <alignment horizontal="center" vertical="center" wrapText="1"/>
    </xf>
    <xf numFmtId="3" fontId="27" fillId="0" borderId="22" xfId="0" applyNumberFormat="1" applyFont="1" applyFill="1" applyBorder="1" applyAlignment="1">
      <alignment horizontal="right" vertical="center" wrapText="1"/>
    </xf>
    <xf numFmtId="9" fontId="27" fillId="0" borderId="22" xfId="42" applyFont="1" applyFill="1" applyBorder="1" applyAlignment="1">
      <alignment horizontal="right" vertical="center" wrapText="1"/>
    </xf>
    <xf numFmtId="3" fontId="27" fillId="0" borderId="22" xfId="0" applyNumberFormat="1" applyFont="1" applyFill="1" applyBorder="1" applyAlignment="1">
      <alignment horizontal="center" vertical="center" wrapText="1"/>
    </xf>
    <xf numFmtId="9" fontId="27" fillId="0" borderId="22" xfId="42" applyFont="1" applyFill="1" applyBorder="1" applyAlignment="1">
      <alignment horizontal="center" vertical="center" wrapText="1"/>
    </xf>
    <xf numFmtId="9" fontId="28" fillId="0" borderId="25" xfId="42" applyFont="1" applyFill="1" applyBorder="1" applyAlignment="1">
      <alignment horizontal="right" vertical="center" wrapText="1"/>
    </xf>
    <xf numFmtId="3" fontId="28" fillId="0" borderId="25" xfId="0" applyNumberFormat="1" applyFont="1" applyFill="1" applyBorder="1" applyAlignment="1">
      <alignment horizontal="right" vertical="center" wrapText="1"/>
    </xf>
    <xf numFmtId="9" fontId="27" fillId="0" borderId="23" xfId="42" applyFont="1" applyFill="1" applyBorder="1" applyAlignment="1">
      <alignment horizontal="center" vertical="center" wrapText="1"/>
    </xf>
    <xf numFmtId="9" fontId="28" fillId="0" borderId="25" xfId="42" applyFont="1" applyFill="1" applyBorder="1" applyAlignment="1">
      <alignment horizontal="center" vertical="center" wrapText="1"/>
    </xf>
    <xf numFmtId="3" fontId="28" fillId="0" borderId="25" xfId="0" applyNumberFormat="1" applyFont="1" applyFill="1" applyBorder="1" applyAlignment="1">
      <alignment horizontal="center" vertical="center" wrapText="1"/>
    </xf>
    <xf numFmtId="9" fontId="28" fillId="0" borderId="26" xfId="42" applyFont="1" applyFill="1" applyBorder="1" applyAlignment="1">
      <alignment horizontal="center" vertical="center" wrapText="1"/>
    </xf>
    <xf numFmtId="0" fontId="30" fillId="35" borderId="0" xfId="0" applyFont="1" applyFill="1"/>
    <xf numFmtId="0" fontId="31" fillId="0" borderId="0" xfId="0" applyFont="1"/>
    <xf numFmtId="3" fontId="27" fillId="0" borderId="30" xfId="0" applyNumberFormat="1" applyFont="1" applyFill="1" applyBorder="1" applyAlignment="1">
      <alignment horizontal="right" vertical="center" wrapText="1"/>
    </xf>
    <xf numFmtId="3" fontId="28" fillId="0" borderId="31" xfId="0" applyNumberFormat="1" applyFont="1" applyFill="1" applyBorder="1" applyAlignment="1">
      <alignment horizontal="right" vertical="center" wrapText="1"/>
    </xf>
    <xf numFmtId="3" fontId="27" fillId="0" borderId="32" xfId="0" applyNumberFormat="1" applyFont="1" applyFill="1" applyBorder="1" applyAlignment="1">
      <alignment horizontal="right" vertical="center" wrapText="1"/>
    </xf>
    <xf numFmtId="9" fontId="27" fillId="0" borderId="33" xfId="42" applyFont="1" applyFill="1" applyBorder="1" applyAlignment="1">
      <alignment horizontal="right" vertical="center" wrapText="1"/>
    </xf>
    <xf numFmtId="3" fontId="27" fillId="0" borderId="33" xfId="0" applyNumberFormat="1" applyFont="1" applyFill="1" applyBorder="1" applyAlignment="1">
      <alignment horizontal="right" vertical="center" wrapText="1"/>
    </xf>
    <xf numFmtId="3" fontId="27" fillId="0" borderId="33" xfId="0" applyNumberFormat="1" applyFont="1" applyFill="1" applyBorder="1" applyAlignment="1">
      <alignment horizontal="center" vertical="center" wrapText="1"/>
    </xf>
    <xf numFmtId="9" fontId="27" fillId="0" borderId="34" xfId="42" applyFont="1" applyFill="1" applyBorder="1" applyAlignment="1">
      <alignment horizontal="center" vertical="center" wrapText="1"/>
    </xf>
    <xf numFmtId="0" fontId="28" fillId="36" borderId="22" xfId="0" applyFont="1" applyFill="1" applyBorder="1" applyAlignment="1">
      <alignment horizontal="center" vertical="center" wrapText="1"/>
    </xf>
    <xf numFmtId="1" fontId="28" fillId="36" borderId="24" xfId="0" applyNumberFormat="1" applyFont="1" applyFill="1" applyBorder="1" applyAlignment="1">
      <alignment horizontal="center" vertical="center" wrapText="1"/>
    </xf>
    <xf numFmtId="164" fontId="28" fillId="36" borderId="25" xfId="0" applyNumberFormat="1" applyFont="1" applyFill="1" applyBorder="1" applyAlignment="1">
      <alignment horizontal="center" vertical="center" wrapText="1"/>
    </xf>
    <xf numFmtId="1" fontId="28" fillId="36" borderId="25" xfId="0" applyNumberFormat="1" applyFont="1" applyFill="1" applyBorder="1" applyAlignment="1">
      <alignment horizontal="center" vertical="center" wrapText="1"/>
    </xf>
    <xf numFmtId="164" fontId="28" fillId="36" borderId="26" xfId="0" applyNumberFormat="1" applyFont="1" applyFill="1" applyBorder="1" applyAlignment="1">
      <alignment horizontal="center" vertical="center" wrapText="1"/>
    </xf>
    <xf numFmtId="0" fontId="27" fillId="36" borderId="27" xfId="0" applyFont="1" applyFill="1" applyBorder="1" applyAlignment="1">
      <alignment horizontal="left" vertical="center" wrapText="1"/>
    </xf>
    <xf numFmtId="0" fontId="27" fillId="36" borderId="28" xfId="0" applyFont="1" applyFill="1" applyBorder="1" applyAlignment="1">
      <alignment horizontal="left"/>
    </xf>
    <xf numFmtId="0" fontId="28" fillId="36" borderId="29" xfId="0" applyFont="1" applyFill="1" applyBorder="1" applyAlignment="1">
      <alignment horizontal="left" vertical="center" wrapText="1"/>
    </xf>
    <xf numFmtId="165" fontId="26" fillId="0" borderId="0" xfId="42" applyNumberFormat="1" applyFont="1" applyAlignment="1">
      <alignment horizontal="center" vertical="center"/>
    </xf>
    <xf numFmtId="165" fontId="27" fillId="0" borderId="33" xfId="42" applyNumberFormat="1" applyFont="1" applyFill="1" applyBorder="1" applyAlignment="1">
      <alignment horizontal="center" vertical="center" wrapText="1"/>
    </xf>
    <xf numFmtId="0" fontId="21" fillId="0" borderId="13" xfId="0" applyFont="1" applyFill="1" applyBorder="1" applyAlignment="1">
      <alignment horizontal="center" vertical="center" wrapText="1"/>
    </xf>
    <xf numFmtId="0" fontId="21" fillId="0" borderId="14" xfId="0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12" xfId="0" applyFont="1" applyFill="1" applyBorder="1" applyAlignment="1">
      <alignment horizontal="center" vertical="center" wrapText="1"/>
    </xf>
    <xf numFmtId="0" fontId="21" fillId="33" borderId="17" xfId="0" applyFont="1" applyFill="1" applyBorder="1" applyAlignment="1">
      <alignment horizontal="center" vertical="center" wrapText="1"/>
    </xf>
    <xf numFmtId="0" fontId="23" fillId="33" borderId="0" xfId="0" applyFont="1" applyFill="1" applyBorder="1" applyAlignment="1">
      <alignment horizontal="left" vertical="center" wrapText="1"/>
    </xf>
    <xf numFmtId="0" fontId="23" fillId="0" borderId="15" xfId="0" applyFont="1" applyFill="1" applyBorder="1" applyAlignment="1">
      <alignment horizontal="left" vertical="center" wrapText="1"/>
    </xf>
    <xf numFmtId="0" fontId="21" fillId="34" borderId="11" xfId="0" applyFont="1" applyFill="1" applyBorder="1" applyAlignment="1">
      <alignment horizontal="center" vertical="center" wrapText="1"/>
    </xf>
    <xf numFmtId="0" fontId="21" fillId="34" borderId="12" xfId="0" applyFont="1" applyFill="1" applyBorder="1" applyAlignment="1">
      <alignment horizontal="center" vertical="center" wrapText="1"/>
    </xf>
    <xf numFmtId="0" fontId="21" fillId="34" borderId="13" xfId="0" applyFont="1" applyFill="1" applyBorder="1" applyAlignment="1">
      <alignment horizontal="center" vertical="center" wrapText="1"/>
    </xf>
    <xf numFmtId="0" fontId="21" fillId="34" borderId="14" xfId="0" applyFont="1" applyFill="1" applyBorder="1" applyAlignment="1">
      <alignment horizontal="center" vertical="center" wrapText="1"/>
    </xf>
    <xf numFmtId="0" fontId="23" fillId="33" borderId="15" xfId="0" applyFont="1" applyFill="1" applyBorder="1" applyAlignment="1">
      <alignment horizontal="left" vertical="center" wrapText="1"/>
    </xf>
    <xf numFmtId="0" fontId="21" fillId="33" borderId="11" xfId="0" applyFont="1" applyFill="1" applyBorder="1" applyAlignment="1">
      <alignment horizontal="center" vertical="center" wrapText="1"/>
    </xf>
    <xf numFmtId="0" fontId="21" fillId="33" borderId="12" xfId="0" applyFont="1" applyFill="1" applyBorder="1" applyAlignment="1">
      <alignment horizontal="center" vertical="center" wrapText="1"/>
    </xf>
    <xf numFmtId="0" fontId="21" fillId="33" borderId="13" xfId="0" applyFont="1" applyFill="1" applyBorder="1" applyAlignment="1">
      <alignment horizontal="center" vertical="center" wrapText="1"/>
    </xf>
    <xf numFmtId="0" fontId="21" fillId="33" borderId="14" xfId="0" applyFont="1" applyFill="1" applyBorder="1" applyAlignment="1">
      <alignment horizontal="center" vertical="center" wrapText="1"/>
    </xf>
    <xf numFmtId="0" fontId="23" fillId="34" borderId="15" xfId="0" applyFont="1" applyFill="1" applyBorder="1" applyAlignment="1">
      <alignment horizontal="left" vertical="center" wrapText="1"/>
    </xf>
    <xf numFmtId="0" fontId="29" fillId="0" borderId="27" xfId="0" applyFont="1" applyFill="1" applyBorder="1" applyAlignment="1">
      <alignment horizontal="left" vertical="center" wrapText="1"/>
    </xf>
    <xf numFmtId="0" fontId="29" fillId="0" borderId="28" xfId="0" applyFont="1" applyFill="1" applyBorder="1" applyAlignment="1">
      <alignment horizontal="left" vertical="center" wrapText="1"/>
    </xf>
    <xf numFmtId="0" fontId="29" fillId="0" borderId="29" xfId="0" applyFont="1" applyFill="1" applyBorder="1" applyAlignment="1">
      <alignment horizontal="left" vertical="center" wrapText="1"/>
    </xf>
    <xf numFmtId="0" fontId="28" fillId="36" borderId="22" xfId="0" applyFont="1" applyFill="1" applyBorder="1" applyAlignment="1">
      <alignment horizontal="center" vertical="center" wrapText="1"/>
    </xf>
    <xf numFmtId="0" fontId="28" fillId="36" borderId="23" xfId="0" applyFont="1" applyFill="1" applyBorder="1" applyAlignment="1">
      <alignment horizontal="center" vertical="center" wrapText="1"/>
    </xf>
    <xf numFmtId="0" fontId="28" fillId="36" borderId="19" xfId="0" applyFont="1" applyFill="1" applyBorder="1" applyAlignment="1">
      <alignment horizontal="center"/>
    </xf>
    <xf numFmtId="0" fontId="28" fillId="36" borderId="20" xfId="0" applyFont="1" applyFill="1" applyBorder="1" applyAlignment="1">
      <alignment horizontal="center"/>
    </xf>
    <xf numFmtId="0" fontId="28" fillId="36" borderId="21" xfId="0" applyFont="1" applyFill="1" applyBorder="1" applyAlignment="1">
      <alignment horizontal="center" vertical="center" wrapText="1"/>
    </xf>
    <xf numFmtId="0" fontId="28" fillId="36" borderId="19" xfId="0" applyFont="1" applyFill="1" applyBorder="1" applyAlignment="1">
      <alignment horizontal="center" vertical="center" wrapText="1"/>
    </xf>
    <xf numFmtId="0" fontId="28" fillId="36" borderId="18" xfId="0" applyFont="1" applyFill="1" applyBorder="1" applyAlignment="1">
      <alignment horizontal="center" vertical="center" wrapText="1"/>
    </xf>
    <xf numFmtId="0" fontId="31" fillId="0" borderId="0" xfId="0" applyFont="1" applyAlignment="1">
      <alignment horizontal="left"/>
    </xf>
    <xf numFmtId="0" fontId="31" fillId="0" borderId="0" xfId="0" applyFont="1"/>
    <xf numFmtId="0" fontId="31" fillId="0" borderId="0" xfId="0" applyFont="1" applyAlignment="1">
      <alignment wrapText="1"/>
    </xf>
  </cellXfs>
  <cellStyles count="43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Percentuale" xfId="42" builtinId="5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'3.1.3'!$B$20</c:f>
              <c:strCache>
                <c:ptCount val="1"/>
                <c:pt idx="0">
                  <c:v>Agricoltura, silvicoltura e pesca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'3.1.3'!$C$18:$F$19</c:f>
              <c:multiLvlStrCache>
                <c:ptCount val="4"/>
                <c:lvl>
                  <c:pt idx="0">
                    <c:v>2014</c:v>
                  </c:pt>
                  <c:pt idx="1">
                    <c:v>2014</c:v>
                  </c:pt>
                  <c:pt idx="2">
                    <c:v>2019</c:v>
                  </c:pt>
                  <c:pt idx="3">
                    <c:v>2019</c:v>
                  </c:pt>
                </c:lvl>
                <c:lvl>
                  <c:pt idx="0">
                    <c:v>Maschio</c:v>
                  </c:pt>
                  <c:pt idx="1">
                    <c:v>Femmina</c:v>
                  </c:pt>
                  <c:pt idx="2">
                    <c:v>Maschio</c:v>
                  </c:pt>
                  <c:pt idx="3">
                    <c:v>Femmina</c:v>
                  </c:pt>
                </c:lvl>
              </c:multiLvlStrCache>
            </c:multiLvlStrRef>
          </c:cat>
          <c:val>
            <c:numRef>
              <c:f>'3.1.3'!$C$20:$F$20</c:f>
              <c:numCache>
                <c:formatCode>#,##0</c:formatCode>
                <c:ptCount val="4"/>
                <c:pt idx="0">
                  <c:v>12276</c:v>
                </c:pt>
                <c:pt idx="1">
                  <c:v>2884</c:v>
                </c:pt>
                <c:pt idx="2">
                  <c:v>12137</c:v>
                </c:pt>
                <c:pt idx="3">
                  <c:v>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92-47E6-9653-11572EF41A0E}"/>
            </c:ext>
          </c:extLst>
        </c:ser>
        <c:ser>
          <c:idx val="1"/>
          <c:order val="1"/>
          <c:tx>
            <c:strRef>
              <c:f>'3.1.3'!$B$21</c:f>
              <c:strCache>
                <c:ptCount val="1"/>
                <c:pt idx="0">
                  <c:v>Industrie alimentari, delle bevande e del tabacco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'3.1.3'!$C$18:$F$19</c:f>
              <c:multiLvlStrCache>
                <c:ptCount val="4"/>
                <c:lvl>
                  <c:pt idx="0">
                    <c:v>2014</c:v>
                  </c:pt>
                  <c:pt idx="1">
                    <c:v>2014</c:v>
                  </c:pt>
                  <c:pt idx="2">
                    <c:v>2019</c:v>
                  </c:pt>
                  <c:pt idx="3">
                    <c:v>2019</c:v>
                  </c:pt>
                </c:lvl>
                <c:lvl>
                  <c:pt idx="0">
                    <c:v>Maschio</c:v>
                  </c:pt>
                  <c:pt idx="1">
                    <c:v>Femmina</c:v>
                  </c:pt>
                  <c:pt idx="2">
                    <c:v>Maschio</c:v>
                  </c:pt>
                  <c:pt idx="3">
                    <c:v>Femmina</c:v>
                  </c:pt>
                </c:lvl>
              </c:multiLvlStrCache>
            </c:multiLvlStrRef>
          </c:cat>
          <c:val>
            <c:numRef>
              <c:f>'3.1.3'!$C$21:$F$21</c:f>
              <c:numCache>
                <c:formatCode>#,##0</c:formatCode>
                <c:ptCount val="4"/>
                <c:pt idx="0">
                  <c:v>6221</c:v>
                </c:pt>
                <c:pt idx="1">
                  <c:v>3176</c:v>
                </c:pt>
                <c:pt idx="2">
                  <c:v>9849</c:v>
                </c:pt>
                <c:pt idx="3">
                  <c:v>4158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92-47E6-9653-11572EF41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1038767"/>
        <c:axId val="951040431"/>
      </c:barChart>
      <c:catAx>
        <c:axId val="9510387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951040431"/>
        <c:crosses val="autoZero"/>
        <c:auto val="1"/>
        <c:lblAlgn val="ctr"/>
        <c:lblOffset val="100"/>
        <c:noMultiLvlLbl val="0"/>
      </c:catAx>
      <c:valAx>
        <c:axId val="95104043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951038767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183173</xdr:colOff>
      <xdr:row>13</xdr:row>
      <xdr:rowOff>67222</xdr:rowOff>
    </xdr:from>
    <xdr:to>
      <xdr:col>18</xdr:col>
      <xdr:colOff>183173</xdr:colOff>
      <xdr:row>29</xdr:row>
      <xdr:rowOff>0</xdr:rowOff>
    </xdr:to>
    <xdr:graphicFrame macro="">
      <xdr:nvGraphicFramePr>
        <xdr:cNvPr id="5" name="Grafico 4">
          <a:extLst>
            <a:ext uri="{FF2B5EF4-FFF2-40B4-BE49-F238E27FC236}">
              <a16:creationId xmlns:a16="http://schemas.microsoft.com/office/drawing/2014/main" id="{121A5C82-0ADF-41FA-8246-0ECEC070723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68"/>
  <sheetViews>
    <sheetView showGridLines="0" topLeftCell="A133" workbookViewId="0">
      <selection activeCell="B145" sqref="B145"/>
    </sheetView>
  </sheetViews>
  <sheetFormatPr defaultColWidth="8.85546875" defaultRowHeight="12" x14ac:dyDescent="0.25"/>
  <cols>
    <col min="1" max="1" width="50.7109375" style="3" customWidth="1"/>
    <col min="2" max="2" width="8.7109375" style="2" customWidth="1"/>
    <col min="3" max="3" width="8.7109375" style="19" customWidth="1"/>
    <col min="4" max="4" width="8.7109375" style="2" customWidth="1"/>
    <col min="5" max="5" width="8.7109375" style="19" customWidth="1"/>
    <col min="6" max="6" width="8.7109375" style="2" customWidth="1"/>
    <col min="7" max="7" width="8.7109375" style="19" customWidth="1"/>
    <col min="8" max="8" width="8.7109375" style="2" customWidth="1"/>
    <col min="9" max="9" width="8.7109375" style="19" customWidth="1"/>
    <col min="10" max="10" width="8.7109375" style="2" customWidth="1"/>
    <col min="11" max="11" width="8.7109375" style="19" customWidth="1"/>
    <col min="12" max="12" width="8.7109375" style="2" customWidth="1"/>
    <col min="13" max="13" width="8.7109375" style="19" customWidth="1"/>
    <col min="14" max="14" width="8.7109375" style="2" customWidth="1"/>
    <col min="15" max="15" width="8.7109375" style="19" customWidth="1"/>
    <col min="16" max="16384" width="8.85546875" style="3"/>
  </cols>
  <sheetData>
    <row r="1" spans="1:15" x14ac:dyDescent="0.25">
      <c r="A1" s="1"/>
    </row>
    <row r="2" spans="1:15" ht="15" x14ac:dyDescent="0.25">
      <c r="A2" s="46" t="s">
        <v>0</v>
      </c>
    </row>
    <row r="3" spans="1:15" ht="15" x14ac:dyDescent="0.25">
      <c r="A3" s="46" t="s">
        <v>1</v>
      </c>
    </row>
    <row r="4" spans="1:15" x14ac:dyDescent="0.25">
      <c r="A4" s="5"/>
    </row>
    <row r="5" spans="1:15" ht="63" customHeight="1" x14ac:dyDescent="0.25">
      <c r="A5" s="104"/>
      <c r="B5" s="100" t="s">
        <v>2</v>
      </c>
      <c r="C5" s="101"/>
      <c r="D5" s="100" t="s">
        <v>3</v>
      </c>
      <c r="E5" s="101"/>
      <c r="F5" s="100" t="s">
        <v>4</v>
      </c>
      <c r="G5" s="101"/>
      <c r="H5" s="100" t="s">
        <v>5</v>
      </c>
      <c r="I5" s="101"/>
      <c r="J5" s="100" t="s">
        <v>6</v>
      </c>
      <c r="K5" s="101"/>
      <c r="L5" s="100" t="s">
        <v>7</v>
      </c>
      <c r="M5" s="101"/>
      <c r="N5" s="100" t="s">
        <v>8</v>
      </c>
      <c r="O5" s="101"/>
    </row>
    <row r="6" spans="1:15" x14ac:dyDescent="0.25">
      <c r="A6" s="105"/>
      <c r="B6" s="6" t="s">
        <v>9</v>
      </c>
      <c r="C6" s="20" t="s">
        <v>10</v>
      </c>
      <c r="D6" s="6" t="s">
        <v>9</v>
      </c>
      <c r="E6" s="20" t="s">
        <v>10</v>
      </c>
      <c r="F6" s="6" t="s">
        <v>9</v>
      </c>
      <c r="G6" s="20" t="s">
        <v>10</v>
      </c>
      <c r="H6" s="6" t="s">
        <v>9</v>
      </c>
      <c r="I6" s="20" t="s">
        <v>10</v>
      </c>
      <c r="J6" s="6" t="s">
        <v>9</v>
      </c>
      <c r="K6" s="20" t="s">
        <v>10</v>
      </c>
      <c r="L6" s="6" t="s">
        <v>9</v>
      </c>
      <c r="M6" s="20" t="s">
        <v>10</v>
      </c>
      <c r="N6" s="6" t="s">
        <v>9</v>
      </c>
      <c r="O6" s="20" t="s">
        <v>10</v>
      </c>
    </row>
    <row r="7" spans="1:15" ht="15.75" x14ac:dyDescent="0.25">
      <c r="A7" s="17" t="s">
        <v>11</v>
      </c>
      <c r="B7" s="7">
        <v>52.244</v>
      </c>
      <c r="C7" s="21">
        <v>7.1</v>
      </c>
      <c r="D7" s="7">
        <v>1.367</v>
      </c>
      <c r="E7" s="21">
        <v>2.6</v>
      </c>
      <c r="F7" s="7" t="s">
        <v>12</v>
      </c>
      <c r="G7" s="21" t="s">
        <v>12</v>
      </c>
      <c r="H7" s="7">
        <v>34.825000000000003</v>
      </c>
      <c r="I7" s="21">
        <v>8.4</v>
      </c>
      <c r="J7" s="7">
        <v>4.84</v>
      </c>
      <c r="K7" s="21">
        <v>10.6</v>
      </c>
      <c r="L7" s="7" t="s">
        <v>12</v>
      </c>
      <c r="M7" s="21" t="s">
        <v>12</v>
      </c>
      <c r="N7" s="7">
        <v>93.277000000000001</v>
      </c>
      <c r="O7" s="21">
        <v>7.3</v>
      </c>
    </row>
    <row r="8" spans="1:15" ht="15.75" x14ac:dyDescent="0.25">
      <c r="A8" s="17" t="s">
        <v>13</v>
      </c>
      <c r="B8" s="7">
        <v>1.708</v>
      </c>
      <c r="C8" s="21">
        <v>0.2</v>
      </c>
      <c r="D8" s="7">
        <v>0.11899999999999999</v>
      </c>
      <c r="E8" s="21">
        <v>0.2</v>
      </c>
      <c r="F8" s="7" t="s">
        <v>12</v>
      </c>
      <c r="G8" s="21" t="s">
        <v>12</v>
      </c>
      <c r="H8" s="7">
        <v>0.875</v>
      </c>
      <c r="I8" s="21">
        <v>0.2</v>
      </c>
      <c r="J8" s="7">
        <v>0.21299999999999999</v>
      </c>
      <c r="K8" s="21">
        <v>0.5</v>
      </c>
      <c r="L8" s="7" t="s">
        <v>12</v>
      </c>
      <c r="M8" s="21" t="s">
        <v>12</v>
      </c>
      <c r="N8" s="7">
        <v>2.9140000000000001</v>
      </c>
      <c r="O8" s="21">
        <v>0.2</v>
      </c>
    </row>
    <row r="9" spans="1:15" ht="15.75" x14ac:dyDescent="0.25">
      <c r="A9" s="17" t="s">
        <v>14</v>
      </c>
      <c r="B9" s="7">
        <v>70.150000000000006</v>
      </c>
      <c r="C9" s="21">
        <v>9.5</v>
      </c>
      <c r="D9" s="7">
        <v>1.1639999999999999</v>
      </c>
      <c r="E9" s="21">
        <v>2.2000000000000002</v>
      </c>
      <c r="F9" s="7" t="s">
        <v>12</v>
      </c>
      <c r="G9" s="21" t="s">
        <v>12</v>
      </c>
      <c r="H9" s="7">
        <v>81.052999999999997</v>
      </c>
      <c r="I9" s="21">
        <v>19.5</v>
      </c>
      <c r="J9" s="7">
        <v>4.7370000000000001</v>
      </c>
      <c r="K9" s="21">
        <v>10.4</v>
      </c>
      <c r="L9" s="7">
        <v>0.39100000000000001</v>
      </c>
      <c r="M9" s="21">
        <v>16.100000000000001</v>
      </c>
      <c r="N9" s="7">
        <v>157.495</v>
      </c>
      <c r="O9" s="21">
        <v>12.4</v>
      </c>
    </row>
    <row r="10" spans="1:15" ht="15.75" x14ac:dyDescent="0.25">
      <c r="A10" s="17" t="s">
        <v>15</v>
      </c>
      <c r="B10" s="7">
        <v>22.21</v>
      </c>
      <c r="C10" s="21">
        <v>3</v>
      </c>
      <c r="D10" s="7">
        <v>1.4650000000000001</v>
      </c>
      <c r="E10" s="21">
        <v>2.8</v>
      </c>
      <c r="F10" s="7">
        <v>0.31</v>
      </c>
      <c r="G10" s="21">
        <v>1.5</v>
      </c>
      <c r="H10" s="7">
        <v>9.1280000000000001</v>
      </c>
      <c r="I10" s="21">
        <v>2.2000000000000002</v>
      </c>
      <c r="J10" s="7">
        <v>2.0169999999999999</v>
      </c>
      <c r="K10" s="21">
        <v>4.4000000000000004</v>
      </c>
      <c r="L10" s="7" t="s">
        <v>12</v>
      </c>
      <c r="M10" s="21" t="s">
        <v>12</v>
      </c>
      <c r="N10" s="7">
        <v>35.128999999999998</v>
      </c>
      <c r="O10" s="21">
        <v>2.8</v>
      </c>
    </row>
    <row r="11" spans="1:15" ht="15.75" x14ac:dyDescent="0.25">
      <c r="A11" s="17" t="s">
        <v>16</v>
      </c>
      <c r="B11" s="7">
        <v>57.616999999999997</v>
      </c>
      <c r="C11" s="21">
        <v>7.8</v>
      </c>
      <c r="D11" s="7">
        <v>2.8879999999999999</v>
      </c>
      <c r="E11" s="21">
        <v>5.5</v>
      </c>
      <c r="F11" s="7">
        <v>2.4620000000000002</v>
      </c>
      <c r="G11" s="21">
        <v>11.5</v>
      </c>
      <c r="H11" s="7">
        <v>32.909999999999997</v>
      </c>
      <c r="I11" s="21">
        <v>7.9</v>
      </c>
      <c r="J11" s="7">
        <v>10.651</v>
      </c>
      <c r="K11" s="21">
        <v>23.4</v>
      </c>
      <c r="L11" s="7" t="s">
        <v>12</v>
      </c>
      <c r="M11" s="21" t="s">
        <v>12</v>
      </c>
      <c r="N11" s="7">
        <v>106.52800000000001</v>
      </c>
      <c r="O11" s="21">
        <v>8.4</v>
      </c>
    </row>
    <row r="12" spans="1:15" ht="15.75" x14ac:dyDescent="0.25">
      <c r="A12" s="17" t="s">
        <v>17</v>
      </c>
      <c r="B12" s="7">
        <v>11.959</v>
      </c>
      <c r="C12" s="21">
        <v>1.6</v>
      </c>
      <c r="D12" s="7">
        <v>0.56100000000000005</v>
      </c>
      <c r="E12" s="21">
        <v>1.1000000000000001</v>
      </c>
      <c r="F12" s="7">
        <v>0.57599999999999996</v>
      </c>
      <c r="G12" s="21">
        <v>2.7</v>
      </c>
      <c r="H12" s="7">
        <v>7.1589999999999998</v>
      </c>
      <c r="I12" s="21">
        <v>1.7</v>
      </c>
      <c r="J12" s="7">
        <v>1.63</v>
      </c>
      <c r="K12" s="21">
        <v>3.6</v>
      </c>
      <c r="L12" s="7" t="s">
        <v>12</v>
      </c>
      <c r="M12" s="21" t="s">
        <v>12</v>
      </c>
      <c r="N12" s="7">
        <v>21.885000000000002</v>
      </c>
      <c r="O12" s="21">
        <v>1.7</v>
      </c>
    </row>
    <row r="13" spans="1:15" ht="15.75" x14ac:dyDescent="0.25">
      <c r="A13" s="17" t="s">
        <v>18</v>
      </c>
      <c r="B13" s="7">
        <v>11.839</v>
      </c>
      <c r="C13" s="21">
        <v>1.6</v>
      </c>
      <c r="D13" s="7">
        <v>0.54800000000000004</v>
      </c>
      <c r="E13" s="21">
        <v>1</v>
      </c>
      <c r="F13" s="7">
        <v>0.42699999999999999</v>
      </c>
      <c r="G13" s="21">
        <v>2</v>
      </c>
      <c r="H13" s="7">
        <v>8.8610000000000007</v>
      </c>
      <c r="I13" s="21">
        <v>2.1</v>
      </c>
      <c r="J13" s="7">
        <v>0.49</v>
      </c>
      <c r="K13" s="21">
        <v>1.1000000000000001</v>
      </c>
      <c r="L13" s="7" t="s">
        <v>12</v>
      </c>
      <c r="M13" s="21" t="s">
        <v>12</v>
      </c>
      <c r="N13" s="7">
        <v>22.164000000000001</v>
      </c>
      <c r="O13" s="21">
        <v>1.7</v>
      </c>
    </row>
    <row r="14" spans="1:15" ht="15.75" x14ac:dyDescent="0.25">
      <c r="A14" s="17" t="s">
        <v>19</v>
      </c>
      <c r="B14" s="7">
        <v>64.730999999999995</v>
      </c>
      <c r="C14" s="21">
        <v>8.8000000000000007</v>
      </c>
      <c r="D14" s="7">
        <v>1.113</v>
      </c>
      <c r="E14" s="21">
        <v>2.1</v>
      </c>
      <c r="F14" s="7">
        <v>0.434</v>
      </c>
      <c r="G14" s="21">
        <v>2</v>
      </c>
      <c r="H14" s="7">
        <v>57.935000000000002</v>
      </c>
      <c r="I14" s="21">
        <v>14</v>
      </c>
      <c r="J14" s="7">
        <v>4.4669999999999996</v>
      </c>
      <c r="K14" s="21">
        <v>9.8000000000000007</v>
      </c>
      <c r="L14" s="7">
        <v>0.35899999999999999</v>
      </c>
      <c r="M14" s="21">
        <v>14.8</v>
      </c>
      <c r="N14" s="7">
        <v>129.03899999999999</v>
      </c>
      <c r="O14" s="21">
        <v>10.1</v>
      </c>
    </row>
    <row r="15" spans="1:15" ht="15.75" x14ac:dyDescent="0.25">
      <c r="A15" s="17" t="s">
        <v>20</v>
      </c>
      <c r="B15" s="7">
        <v>42.777999999999999</v>
      </c>
      <c r="C15" s="21">
        <v>5.8</v>
      </c>
      <c r="D15" s="7">
        <v>3.3450000000000002</v>
      </c>
      <c r="E15" s="21">
        <v>6.3</v>
      </c>
      <c r="F15" s="7">
        <v>1.0680000000000001</v>
      </c>
      <c r="G15" s="21">
        <v>5</v>
      </c>
      <c r="H15" s="7">
        <v>24.620999999999999</v>
      </c>
      <c r="I15" s="21">
        <v>5.9</v>
      </c>
      <c r="J15" s="7">
        <v>1.103</v>
      </c>
      <c r="K15" s="21">
        <v>2.4</v>
      </c>
      <c r="L15" s="7" t="s">
        <v>12</v>
      </c>
      <c r="M15" s="21" t="s">
        <v>12</v>
      </c>
      <c r="N15" s="7">
        <v>72.915000000000006</v>
      </c>
      <c r="O15" s="21">
        <v>5.7</v>
      </c>
    </row>
    <row r="16" spans="1:15" ht="15.75" x14ac:dyDescent="0.25">
      <c r="A16" s="17" t="s">
        <v>21</v>
      </c>
      <c r="B16" s="7">
        <v>12.502000000000001</v>
      </c>
      <c r="C16" s="21">
        <v>1.7</v>
      </c>
      <c r="D16" s="7">
        <v>0.79700000000000004</v>
      </c>
      <c r="E16" s="21">
        <v>1.5</v>
      </c>
      <c r="F16" s="7" t="s">
        <v>12</v>
      </c>
      <c r="G16" s="21" t="s">
        <v>12</v>
      </c>
      <c r="H16" s="7">
        <v>7.3369999999999997</v>
      </c>
      <c r="I16" s="21">
        <v>1.8</v>
      </c>
      <c r="J16" s="7">
        <v>0.63700000000000001</v>
      </c>
      <c r="K16" s="21">
        <v>1.4</v>
      </c>
      <c r="L16" s="7">
        <v>0.126</v>
      </c>
      <c r="M16" s="21">
        <v>5.2</v>
      </c>
      <c r="N16" s="7">
        <v>21.398</v>
      </c>
      <c r="O16" s="21">
        <v>1.7</v>
      </c>
    </row>
    <row r="17" spans="1:15" ht="15.75" x14ac:dyDescent="0.25">
      <c r="A17" s="17" t="s">
        <v>22</v>
      </c>
      <c r="B17" s="7">
        <v>11.987</v>
      </c>
      <c r="C17" s="21">
        <v>1.6</v>
      </c>
      <c r="D17" s="7">
        <v>0.38500000000000001</v>
      </c>
      <c r="E17" s="21">
        <v>0.7</v>
      </c>
      <c r="F17" s="7">
        <v>1.665</v>
      </c>
      <c r="G17" s="21">
        <v>7.8</v>
      </c>
      <c r="H17" s="7">
        <v>12.939</v>
      </c>
      <c r="I17" s="21">
        <v>3.1</v>
      </c>
      <c r="J17" s="7">
        <v>0.57599999999999996</v>
      </c>
      <c r="K17" s="21">
        <v>1.3</v>
      </c>
      <c r="L17" s="7" t="s">
        <v>12</v>
      </c>
      <c r="M17" s="21" t="s">
        <v>12</v>
      </c>
      <c r="N17" s="7">
        <v>27.552</v>
      </c>
      <c r="O17" s="21">
        <v>2.2000000000000002</v>
      </c>
    </row>
    <row r="18" spans="1:15" ht="15.75" x14ac:dyDescent="0.25">
      <c r="A18" s="18" t="s">
        <v>23</v>
      </c>
      <c r="B18" s="8">
        <v>42.743000000000002</v>
      </c>
      <c r="C18" s="22">
        <v>5.8</v>
      </c>
      <c r="D18" s="8">
        <v>1.05</v>
      </c>
      <c r="E18" s="22">
        <v>2</v>
      </c>
      <c r="F18" s="8">
        <v>1.4330000000000001</v>
      </c>
      <c r="G18" s="22">
        <v>6.7</v>
      </c>
      <c r="H18" s="8">
        <v>18.331</v>
      </c>
      <c r="I18" s="22">
        <v>4.4000000000000004</v>
      </c>
      <c r="J18" s="8">
        <v>1.7050000000000001</v>
      </c>
      <c r="K18" s="22">
        <v>3.7</v>
      </c>
      <c r="L18" s="8">
        <v>0.45600000000000002</v>
      </c>
      <c r="M18" s="22">
        <v>18.8</v>
      </c>
      <c r="N18" s="8">
        <v>65.718000000000004</v>
      </c>
      <c r="O18" s="22">
        <v>5.2</v>
      </c>
    </row>
    <row r="19" spans="1:15" ht="15.75" x14ac:dyDescent="0.25">
      <c r="A19" s="17" t="s">
        <v>24</v>
      </c>
      <c r="B19" s="7">
        <v>23.466999999999999</v>
      </c>
      <c r="C19" s="21">
        <v>3.2</v>
      </c>
      <c r="D19" s="7">
        <v>0.68700000000000006</v>
      </c>
      <c r="E19" s="21">
        <v>1.3</v>
      </c>
      <c r="F19" s="7">
        <v>1.4350000000000001</v>
      </c>
      <c r="G19" s="21">
        <v>6.7</v>
      </c>
      <c r="H19" s="7">
        <v>14.852</v>
      </c>
      <c r="I19" s="21">
        <v>3.6</v>
      </c>
      <c r="J19" s="7">
        <v>3.5489999999999999</v>
      </c>
      <c r="K19" s="21">
        <v>7.8</v>
      </c>
      <c r="L19" s="7" t="s">
        <v>12</v>
      </c>
      <c r="M19" s="21" t="s">
        <v>12</v>
      </c>
      <c r="N19" s="7">
        <v>43.988999999999997</v>
      </c>
      <c r="O19" s="21">
        <v>3.5</v>
      </c>
    </row>
    <row r="20" spans="1:15" ht="15.75" x14ac:dyDescent="0.25">
      <c r="A20" s="17" t="s">
        <v>25</v>
      </c>
      <c r="B20" s="7">
        <v>7.2830000000000004</v>
      </c>
      <c r="C20" s="21">
        <v>1</v>
      </c>
      <c r="D20" s="7">
        <v>0.187</v>
      </c>
      <c r="E20" s="21">
        <v>0.4</v>
      </c>
      <c r="F20" s="7">
        <v>0.23200000000000001</v>
      </c>
      <c r="G20" s="21">
        <v>1.1000000000000001</v>
      </c>
      <c r="H20" s="7">
        <v>3.4649999999999999</v>
      </c>
      <c r="I20" s="21">
        <v>0.8</v>
      </c>
      <c r="J20" s="7" t="s">
        <v>12</v>
      </c>
      <c r="K20" s="21" t="s">
        <v>12</v>
      </c>
      <c r="L20" s="7" t="s">
        <v>12</v>
      </c>
      <c r="M20" s="21" t="s">
        <v>12</v>
      </c>
      <c r="N20" s="7">
        <v>11.167999999999999</v>
      </c>
      <c r="O20" s="21">
        <v>0.9</v>
      </c>
    </row>
    <row r="21" spans="1:15" ht="15.75" x14ac:dyDescent="0.25">
      <c r="A21" s="17" t="s">
        <v>26</v>
      </c>
      <c r="B21" s="7">
        <v>59.511000000000003</v>
      </c>
      <c r="C21" s="21">
        <v>8.1</v>
      </c>
      <c r="D21" s="7">
        <v>6.2430000000000003</v>
      </c>
      <c r="E21" s="21">
        <v>11.9</v>
      </c>
      <c r="F21" s="7">
        <v>1.6279999999999999</v>
      </c>
      <c r="G21" s="21">
        <v>7.6</v>
      </c>
      <c r="H21" s="7">
        <v>36.363999999999997</v>
      </c>
      <c r="I21" s="21">
        <v>8.8000000000000007</v>
      </c>
      <c r="J21" s="7">
        <v>3.7669999999999999</v>
      </c>
      <c r="K21" s="21">
        <v>8.3000000000000007</v>
      </c>
      <c r="L21" s="7">
        <v>0.95799999999999996</v>
      </c>
      <c r="M21" s="21">
        <v>39.5</v>
      </c>
      <c r="N21" s="7">
        <v>108.471</v>
      </c>
      <c r="O21" s="21">
        <v>8.5</v>
      </c>
    </row>
    <row r="22" spans="1:15" ht="15.75" x14ac:dyDescent="0.25">
      <c r="A22" s="17" t="s">
        <v>27</v>
      </c>
      <c r="B22" s="7">
        <v>81.527000000000001</v>
      </c>
      <c r="C22" s="21">
        <v>11.1</v>
      </c>
      <c r="D22" s="7">
        <v>1.4690000000000001</v>
      </c>
      <c r="E22" s="21">
        <v>2.8</v>
      </c>
      <c r="F22" s="7">
        <v>2.5489999999999999</v>
      </c>
      <c r="G22" s="21">
        <v>12</v>
      </c>
      <c r="H22" s="7">
        <v>22.782</v>
      </c>
      <c r="I22" s="21">
        <v>5.5</v>
      </c>
      <c r="J22" s="7">
        <v>1.024</v>
      </c>
      <c r="K22" s="21">
        <v>2.2000000000000002</v>
      </c>
      <c r="L22" s="7" t="s">
        <v>12</v>
      </c>
      <c r="M22" s="21" t="s">
        <v>12</v>
      </c>
      <c r="N22" s="7">
        <v>109.352</v>
      </c>
      <c r="O22" s="21">
        <v>8.6</v>
      </c>
    </row>
    <row r="23" spans="1:15" ht="15.75" x14ac:dyDescent="0.25">
      <c r="A23" s="17" t="s">
        <v>28</v>
      </c>
      <c r="B23" s="7">
        <v>13.814</v>
      </c>
      <c r="C23" s="21">
        <v>1.9</v>
      </c>
      <c r="D23" s="7">
        <v>2.4849999999999999</v>
      </c>
      <c r="E23" s="21">
        <v>4.7</v>
      </c>
      <c r="F23" s="7" t="s">
        <v>12</v>
      </c>
      <c r="G23" s="21" t="s">
        <v>12</v>
      </c>
      <c r="H23" s="7">
        <v>4.7169999999999996</v>
      </c>
      <c r="I23" s="21">
        <v>1.1000000000000001</v>
      </c>
      <c r="J23" s="7">
        <v>0.214</v>
      </c>
      <c r="K23" s="21">
        <v>0.5</v>
      </c>
      <c r="L23" s="7" t="s">
        <v>12</v>
      </c>
      <c r="M23" s="21" t="s">
        <v>12</v>
      </c>
      <c r="N23" s="7">
        <v>21.23</v>
      </c>
      <c r="O23" s="21">
        <v>1.7</v>
      </c>
    </row>
    <row r="24" spans="1:15" ht="15.75" x14ac:dyDescent="0.25">
      <c r="A24" s="17" t="s">
        <v>29</v>
      </c>
      <c r="B24" s="7">
        <v>45.975000000000001</v>
      </c>
      <c r="C24" s="21">
        <v>6.2</v>
      </c>
      <c r="D24" s="7">
        <v>8.3130000000000006</v>
      </c>
      <c r="E24" s="21">
        <v>15.8</v>
      </c>
      <c r="F24" s="7">
        <v>0.93400000000000005</v>
      </c>
      <c r="G24" s="21">
        <v>4.4000000000000004</v>
      </c>
      <c r="H24" s="7">
        <v>8.4369999999999994</v>
      </c>
      <c r="I24" s="21">
        <v>2</v>
      </c>
      <c r="J24" s="7" t="s">
        <v>12</v>
      </c>
      <c r="K24" s="21" t="s">
        <v>12</v>
      </c>
      <c r="L24" s="7" t="s">
        <v>12</v>
      </c>
      <c r="M24" s="21" t="s">
        <v>12</v>
      </c>
      <c r="N24" s="7">
        <v>63.658000000000001</v>
      </c>
      <c r="O24" s="21">
        <v>5</v>
      </c>
    </row>
    <row r="25" spans="1:15" ht="15.75" x14ac:dyDescent="0.25">
      <c r="A25" s="17" t="s">
        <v>30</v>
      </c>
      <c r="B25" s="7">
        <v>77.742000000000004</v>
      </c>
      <c r="C25" s="21">
        <v>10.6</v>
      </c>
      <c r="D25" s="7">
        <v>11.096</v>
      </c>
      <c r="E25" s="21">
        <v>21.1</v>
      </c>
      <c r="F25" s="7">
        <v>4.2110000000000003</v>
      </c>
      <c r="G25" s="21">
        <v>19.8</v>
      </c>
      <c r="H25" s="7">
        <v>18.541</v>
      </c>
      <c r="I25" s="21">
        <v>4.5</v>
      </c>
      <c r="J25" s="7">
        <v>2.73</v>
      </c>
      <c r="K25" s="21">
        <v>6</v>
      </c>
      <c r="L25" s="7">
        <v>0.13800000000000001</v>
      </c>
      <c r="M25" s="21">
        <v>5.7</v>
      </c>
      <c r="N25" s="7">
        <v>114.459</v>
      </c>
      <c r="O25" s="21">
        <v>9</v>
      </c>
    </row>
    <row r="26" spans="1:15" ht="15.75" x14ac:dyDescent="0.25">
      <c r="A26" s="17" t="s">
        <v>31</v>
      </c>
      <c r="B26" s="7">
        <v>24.803999999999998</v>
      </c>
      <c r="C26" s="21">
        <v>3.4</v>
      </c>
      <c r="D26" s="7">
        <v>7.39</v>
      </c>
      <c r="E26" s="21">
        <v>14</v>
      </c>
      <c r="F26" s="7">
        <v>1.958</v>
      </c>
      <c r="G26" s="21">
        <v>9.1999999999999993</v>
      </c>
      <c r="H26" s="7">
        <v>9.5470000000000006</v>
      </c>
      <c r="I26" s="21">
        <v>2.2999999999999998</v>
      </c>
      <c r="J26" s="7">
        <v>1.252</v>
      </c>
      <c r="K26" s="21">
        <v>2.7</v>
      </c>
      <c r="L26" s="7" t="s">
        <v>12</v>
      </c>
      <c r="M26" s="21" t="s">
        <v>12</v>
      </c>
      <c r="N26" s="7">
        <v>44.95</v>
      </c>
      <c r="O26" s="21">
        <v>3.5</v>
      </c>
    </row>
    <row r="27" spans="1:15" ht="15.75" x14ac:dyDescent="0.25">
      <c r="A27" s="17" t="s">
        <v>32</v>
      </c>
      <c r="B27" s="9">
        <v>736.59</v>
      </c>
      <c r="C27" s="23">
        <v>100</v>
      </c>
      <c r="D27" s="9">
        <v>52.673000000000002</v>
      </c>
      <c r="E27" s="23">
        <v>100</v>
      </c>
      <c r="F27" s="9">
        <v>21.321000000000002</v>
      </c>
      <c r="G27" s="23">
        <v>100</v>
      </c>
      <c r="H27" s="9">
        <v>414.678</v>
      </c>
      <c r="I27" s="23">
        <v>100</v>
      </c>
      <c r="J27" s="9">
        <v>45.603000000000002</v>
      </c>
      <c r="K27" s="23">
        <v>100</v>
      </c>
      <c r="L27" s="9">
        <v>2.4279999999999999</v>
      </c>
      <c r="M27" s="23">
        <v>100</v>
      </c>
      <c r="N27" s="9">
        <v>1273.2929999999999</v>
      </c>
      <c r="O27" s="23">
        <v>100</v>
      </c>
    </row>
    <row r="29" spans="1:15" ht="12.75" thickBot="1" x14ac:dyDescent="0.3">
      <c r="A29" s="10"/>
      <c r="B29" s="11"/>
      <c r="C29" s="24"/>
      <c r="D29" s="11"/>
      <c r="E29" s="24"/>
      <c r="F29" s="11"/>
      <c r="G29" s="24"/>
      <c r="H29" s="11"/>
      <c r="I29" s="24"/>
      <c r="J29" s="11"/>
      <c r="K29" s="24"/>
      <c r="L29" s="11"/>
      <c r="M29" s="24"/>
      <c r="N29" s="11"/>
      <c r="O29" s="24"/>
    </row>
    <row r="30" spans="1:15" ht="12.75" thickTop="1" x14ac:dyDescent="0.25"/>
    <row r="31" spans="1:15" x14ac:dyDescent="0.25">
      <c r="A31" s="1"/>
    </row>
    <row r="32" spans="1:15" x14ac:dyDescent="0.25">
      <c r="A32" s="4" t="s">
        <v>48</v>
      </c>
    </row>
    <row r="33" spans="1:15" x14ac:dyDescent="0.25">
      <c r="A33" s="12"/>
    </row>
    <row r="34" spans="1:15" x14ac:dyDescent="0.25">
      <c r="A34" s="103" t="s">
        <v>33</v>
      </c>
      <c r="B34" s="103"/>
      <c r="C34" s="103"/>
      <c r="D34" s="103"/>
      <c r="E34" s="103"/>
      <c r="F34" s="103"/>
      <c r="G34" s="103"/>
    </row>
    <row r="35" spans="1:15" x14ac:dyDescent="0.25">
      <c r="A35" s="102"/>
      <c r="B35" s="102" t="s">
        <v>34</v>
      </c>
      <c r="C35" s="102"/>
      <c r="D35" s="102" t="s">
        <v>35</v>
      </c>
      <c r="E35" s="102"/>
      <c r="F35" s="102" t="s">
        <v>36</v>
      </c>
      <c r="G35" s="102"/>
    </row>
    <row r="36" spans="1:15" x14ac:dyDescent="0.25">
      <c r="A36" s="102"/>
      <c r="B36" s="50" t="s">
        <v>9</v>
      </c>
      <c r="C36" s="51" t="s">
        <v>10</v>
      </c>
      <c r="D36" s="50" t="s">
        <v>9</v>
      </c>
      <c r="E36" s="51" t="s">
        <v>10</v>
      </c>
      <c r="F36" s="50" t="s">
        <v>9</v>
      </c>
      <c r="G36" s="51" t="s">
        <v>10</v>
      </c>
    </row>
    <row r="37" spans="1:15" x14ac:dyDescent="0.25">
      <c r="A37" s="52" t="s">
        <v>37</v>
      </c>
      <c r="B37" s="53">
        <v>4.5839999999999996</v>
      </c>
      <c r="C37" s="54">
        <v>80.5</v>
      </c>
      <c r="D37" s="53">
        <v>1.1080000000000001</v>
      </c>
      <c r="E37" s="54">
        <v>19.5</v>
      </c>
      <c r="F37" s="53">
        <v>5.6929999999999996</v>
      </c>
      <c r="G37" s="54">
        <v>100</v>
      </c>
    </row>
    <row r="38" spans="1:15" x14ac:dyDescent="0.25">
      <c r="A38" s="52" t="s">
        <v>38</v>
      </c>
      <c r="B38" s="53">
        <v>0.95599999999999996</v>
      </c>
      <c r="C38" s="54">
        <v>50.6</v>
      </c>
      <c r="D38" s="53">
        <v>0.93400000000000005</v>
      </c>
      <c r="E38" s="54">
        <v>49.4</v>
      </c>
      <c r="F38" s="53">
        <v>1.889</v>
      </c>
      <c r="G38" s="54">
        <v>100</v>
      </c>
    </row>
    <row r="39" spans="1:15" x14ac:dyDescent="0.25">
      <c r="A39" s="52" t="s">
        <v>36</v>
      </c>
      <c r="B39" s="53">
        <v>5.54</v>
      </c>
      <c r="C39" s="54">
        <v>73.099999999999994</v>
      </c>
      <c r="D39" s="53">
        <v>2.0419999999999998</v>
      </c>
      <c r="E39" s="54">
        <v>26.9</v>
      </c>
      <c r="F39" s="53">
        <v>7.5819999999999999</v>
      </c>
      <c r="G39" s="54">
        <v>100</v>
      </c>
    </row>
    <row r="40" spans="1:15" x14ac:dyDescent="0.25">
      <c r="A40" s="47"/>
      <c r="B40" s="48"/>
      <c r="C40" s="49"/>
      <c r="D40" s="48"/>
      <c r="E40" s="49"/>
      <c r="F40" s="48"/>
      <c r="G40" s="49"/>
    </row>
    <row r="41" spans="1:15" x14ac:dyDescent="0.25">
      <c r="A41" s="103" t="s">
        <v>39</v>
      </c>
      <c r="B41" s="103"/>
      <c r="C41" s="103"/>
      <c r="D41" s="103"/>
      <c r="E41" s="103"/>
      <c r="F41" s="103"/>
      <c r="G41" s="103"/>
    </row>
    <row r="42" spans="1:15" x14ac:dyDescent="0.25">
      <c r="A42" s="102"/>
      <c r="B42" s="102" t="s">
        <v>34</v>
      </c>
      <c r="C42" s="102"/>
      <c r="D42" s="102" t="s">
        <v>35</v>
      </c>
      <c r="E42" s="102"/>
      <c r="F42" s="102" t="s">
        <v>36</v>
      </c>
      <c r="G42" s="102"/>
    </row>
    <row r="43" spans="1:15" x14ac:dyDescent="0.25">
      <c r="A43" s="102"/>
      <c r="B43" s="50" t="s">
        <v>9</v>
      </c>
      <c r="C43" s="51" t="s">
        <v>10</v>
      </c>
      <c r="D43" s="50" t="s">
        <v>9</v>
      </c>
      <c r="E43" s="51" t="s">
        <v>10</v>
      </c>
      <c r="F43" s="50" t="s">
        <v>9</v>
      </c>
      <c r="G43" s="51" t="s">
        <v>10</v>
      </c>
    </row>
    <row r="44" spans="1:15" x14ac:dyDescent="0.25">
      <c r="A44" s="52" t="s">
        <v>37</v>
      </c>
      <c r="B44" s="53">
        <v>2.7240000000000002</v>
      </c>
      <c r="C44" s="54">
        <v>69</v>
      </c>
      <c r="D44" s="53">
        <v>1.224</v>
      </c>
      <c r="E44" s="54">
        <v>31</v>
      </c>
      <c r="F44" s="53">
        <v>3.9489999999999998</v>
      </c>
      <c r="G44" s="54">
        <v>100</v>
      </c>
    </row>
    <row r="45" spans="1:15" x14ac:dyDescent="0.25">
      <c r="A45" s="52" t="s">
        <v>38</v>
      </c>
      <c r="B45" s="53">
        <v>0.58099999999999996</v>
      </c>
      <c r="C45" s="54">
        <v>63.4</v>
      </c>
      <c r="D45" s="53">
        <v>0.33500000000000002</v>
      </c>
      <c r="E45" s="54">
        <v>36.6</v>
      </c>
      <c r="F45" s="53">
        <v>0.91600000000000004</v>
      </c>
      <c r="G45" s="54">
        <v>100</v>
      </c>
    </row>
    <row r="46" spans="1:15" x14ac:dyDescent="0.25">
      <c r="A46" s="52" t="s">
        <v>36</v>
      </c>
      <c r="B46" s="53">
        <v>3.306</v>
      </c>
      <c r="C46" s="54">
        <v>67.900000000000006</v>
      </c>
      <c r="D46" s="53">
        <v>1.5589999999999999</v>
      </c>
      <c r="E46" s="54">
        <v>32.1</v>
      </c>
      <c r="F46" s="53">
        <v>4.8650000000000002</v>
      </c>
      <c r="G46" s="54">
        <v>100</v>
      </c>
    </row>
    <row r="47" spans="1:15" s="57" customFormat="1" x14ac:dyDescent="0.25">
      <c r="A47" s="47"/>
      <c r="B47" s="48"/>
      <c r="C47" s="49"/>
      <c r="D47" s="48"/>
      <c r="E47" s="49"/>
      <c r="F47" s="48"/>
      <c r="G47" s="49"/>
      <c r="H47" s="55"/>
      <c r="I47" s="56"/>
      <c r="J47" s="55"/>
      <c r="K47" s="56"/>
      <c r="L47" s="55"/>
      <c r="M47" s="56"/>
      <c r="N47" s="55"/>
      <c r="O47" s="56"/>
    </row>
    <row r="48" spans="1:15" x14ac:dyDescent="0.25">
      <c r="A48" s="107" t="s">
        <v>40</v>
      </c>
      <c r="B48" s="107"/>
      <c r="C48" s="107"/>
      <c r="D48" s="107"/>
      <c r="E48" s="107"/>
      <c r="F48" s="107"/>
      <c r="G48" s="107"/>
    </row>
    <row r="49" spans="1:15" x14ac:dyDescent="0.25">
      <c r="A49" s="106"/>
      <c r="B49" s="106" t="s">
        <v>34</v>
      </c>
      <c r="C49" s="106"/>
      <c r="D49" s="106" t="s">
        <v>35</v>
      </c>
      <c r="E49" s="106"/>
      <c r="F49" s="106" t="s">
        <v>36</v>
      </c>
      <c r="G49" s="106"/>
    </row>
    <row r="50" spans="1:15" x14ac:dyDescent="0.25">
      <c r="A50" s="106"/>
      <c r="B50" s="58" t="s">
        <v>9</v>
      </c>
      <c r="C50" s="59" t="s">
        <v>10</v>
      </c>
      <c r="D50" s="58" t="s">
        <v>9</v>
      </c>
      <c r="E50" s="59" t="s">
        <v>10</v>
      </c>
      <c r="F50" s="58" t="s">
        <v>9</v>
      </c>
      <c r="G50" s="59" t="s">
        <v>10</v>
      </c>
    </row>
    <row r="51" spans="1:15" x14ac:dyDescent="0.25">
      <c r="A51" s="60" t="s">
        <v>37</v>
      </c>
      <c r="B51" s="61">
        <v>12.276</v>
      </c>
      <c r="C51" s="62">
        <v>81</v>
      </c>
      <c r="D51" s="61">
        <v>2.8839999999999999</v>
      </c>
      <c r="E51" s="62">
        <v>19</v>
      </c>
      <c r="F51" s="61">
        <v>15.16</v>
      </c>
      <c r="G51" s="62">
        <v>100</v>
      </c>
    </row>
    <row r="52" spans="1:15" x14ac:dyDescent="0.25">
      <c r="A52" s="60" t="s">
        <v>38</v>
      </c>
      <c r="B52" s="61">
        <v>6.2210000000000001</v>
      </c>
      <c r="C52" s="62">
        <v>66.2</v>
      </c>
      <c r="D52" s="61">
        <v>3.1760000000000002</v>
      </c>
      <c r="E52" s="62">
        <v>33.799999999999997</v>
      </c>
      <c r="F52" s="61">
        <v>9.3960000000000008</v>
      </c>
      <c r="G52" s="62">
        <v>100</v>
      </c>
    </row>
    <row r="53" spans="1:15" x14ac:dyDescent="0.25">
      <c r="A53" s="60" t="s">
        <v>36</v>
      </c>
      <c r="B53" s="61">
        <v>18.497</v>
      </c>
      <c r="C53" s="62">
        <v>75.3</v>
      </c>
      <c r="D53" s="61">
        <v>6.0590000000000002</v>
      </c>
      <c r="E53" s="62">
        <v>24.7</v>
      </c>
      <c r="F53" s="61">
        <v>24.556000000000001</v>
      </c>
      <c r="G53" s="62">
        <v>100</v>
      </c>
    </row>
    <row r="54" spans="1:15" s="57" customFormat="1" x14ac:dyDescent="0.25">
      <c r="A54" s="47"/>
      <c r="B54" s="48"/>
      <c r="C54" s="49"/>
      <c r="D54" s="48"/>
      <c r="E54" s="49"/>
      <c r="F54" s="48"/>
      <c r="G54" s="49"/>
      <c r="H54" s="55"/>
      <c r="I54" s="56"/>
      <c r="J54" s="55"/>
      <c r="K54" s="56"/>
      <c r="L54" s="55"/>
      <c r="M54" s="56"/>
      <c r="N54" s="55"/>
      <c r="O54" s="56"/>
    </row>
    <row r="55" spans="1:15" x14ac:dyDescent="0.25">
      <c r="A55" s="103" t="s">
        <v>41</v>
      </c>
      <c r="B55" s="103"/>
      <c r="C55" s="103"/>
      <c r="D55" s="103"/>
      <c r="E55" s="103"/>
      <c r="F55" s="103"/>
      <c r="G55" s="103"/>
    </row>
    <row r="56" spans="1:15" x14ac:dyDescent="0.25">
      <c r="A56" s="102"/>
      <c r="B56" s="102" t="s">
        <v>34</v>
      </c>
      <c r="C56" s="102"/>
      <c r="D56" s="102" t="s">
        <v>35</v>
      </c>
      <c r="E56" s="102"/>
      <c r="F56" s="102" t="s">
        <v>36</v>
      </c>
      <c r="G56" s="102"/>
    </row>
    <row r="57" spans="1:15" x14ac:dyDescent="0.25">
      <c r="A57" s="102"/>
      <c r="B57" s="50" t="s">
        <v>9</v>
      </c>
      <c r="C57" s="51" t="s">
        <v>10</v>
      </c>
      <c r="D57" s="50" t="s">
        <v>9</v>
      </c>
      <c r="E57" s="51" t="s">
        <v>10</v>
      </c>
      <c r="F57" s="50" t="s">
        <v>9</v>
      </c>
      <c r="G57" s="51" t="s">
        <v>10</v>
      </c>
    </row>
    <row r="58" spans="1:15" x14ac:dyDescent="0.25">
      <c r="A58" s="52" t="s">
        <v>37</v>
      </c>
      <c r="B58" s="53">
        <v>14.141999999999999</v>
      </c>
      <c r="C58" s="54">
        <v>72.099999999999994</v>
      </c>
      <c r="D58" s="53">
        <v>5.4669999999999996</v>
      </c>
      <c r="E58" s="54">
        <v>27.9</v>
      </c>
      <c r="F58" s="53">
        <v>19.609000000000002</v>
      </c>
      <c r="G58" s="54">
        <v>100</v>
      </c>
    </row>
    <row r="59" spans="1:15" x14ac:dyDescent="0.25">
      <c r="A59" s="52" t="s">
        <v>38</v>
      </c>
      <c r="B59" s="53">
        <v>2.9350000000000001</v>
      </c>
      <c r="C59" s="54">
        <v>64.5</v>
      </c>
      <c r="D59" s="53">
        <v>1.6120000000000001</v>
      </c>
      <c r="E59" s="54">
        <v>35.5</v>
      </c>
      <c r="F59" s="53">
        <v>4.5469999999999997</v>
      </c>
      <c r="G59" s="54">
        <v>100</v>
      </c>
    </row>
    <row r="60" spans="1:15" x14ac:dyDescent="0.25">
      <c r="A60" s="52" t="s">
        <v>36</v>
      </c>
      <c r="B60" s="53">
        <v>17.076000000000001</v>
      </c>
      <c r="C60" s="54">
        <v>70.7</v>
      </c>
      <c r="D60" s="53">
        <v>7.0789999999999997</v>
      </c>
      <c r="E60" s="54">
        <v>29.3</v>
      </c>
      <c r="F60" s="53">
        <v>24.155000000000001</v>
      </c>
      <c r="G60" s="54">
        <v>100</v>
      </c>
    </row>
    <row r="61" spans="1:15" s="57" customFormat="1" x14ac:dyDescent="0.25">
      <c r="A61" s="47"/>
      <c r="B61" s="48"/>
      <c r="C61" s="49"/>
      <c r="D61" s="48"/>
      <c r="E61" s="49"/>
      <c r="F61" s="48"/>
      <c r="G61" s="49"/>
      <c r="H61" s="55"/>
      <c r="I61" s="56"/>
      <c r="J61" s="55"/>
      <c r="K61" s="56"/>
      <c r="L61" s="55"/>
      <c r="M61" s="56"/>
      <c r="N61" s="55"/>
      <c r="O61" s="56"/>
    </row>
    <row r="62" spans="1:15" x14ac:dyDescent="0.25">
      <c r="A62" s="103" t="s">
        <v>42</v>
      </c>
      <c r="B62" s="103"/>
      <c r="C62" s="103"/>
      <c r="D62" s="103"/>
      <c r="E62" s="103"/>
      <c r="F62" s="103"/>
      <c r="G62" s="103"/>
    </row>
    <row r="63" spans="1:15" x14ac:dyDescent="0.25">
      <c r="A63" s="102"/>
      <c r="B63" s="102" t="s">
        <v>34</v>
      </c>
      <c r="C63" s="102"/>
      <c r="D63" s="102" t="s">
        <v>35</v>
      </c>
      <c r="E63" s="102"/>
      <c r="F63" s="102" t="s">
        <v>36</v>
      </c>
      <c r="G63" s="102"/>
    </row>
    <row r="64" spans="1:15" x14ac:dyDescent="0.25">
      <c r="A64" s="102"/>
      <c r="B64" s="50" t="s">
        <v>9</v>
      </c>
      <c r="C64" s="51" t="s">
        <v>10</v>
      </c>
      <c r="D64" s="50" t="s">
        <v>9</v>
      </c>
      <c r="E64" s="51" t="s">
        <v>10</v>
      </c>
      <c r="F64" s="50" t="s">
        <v>9</v>
      </c>
      <c r="G64" s="51" t="s">
        <v>10</v>
      </c>
    </row>
    <row r="65" spans="1:15" x14ac:dyDescent="0.25">
      <c r="A65" s="52" t="s">
        <v>37</v>
      </c>
      <c r="B65" s="53">
        <v>0.64700000000000002</v>
      </c>
      <c r="C65" s="54">
        <v>79.3</v>
      </c>
      <c r="D65" s="53">
        <v>0.16900000000000001</v>
      </c>
      <c r="E65" s="54">
        <v>20.7</v>
      </c>
      <c r="F65" s="53">
        <v>0.81599999999999995</v>
      </c>
      <c r="G65" s="54">
        <v>100</v>
      </c>
    </row>
    <row r="66" spans="1:15" x14ac:dyDescent="0.25">
      <c r="A66" s="52" t="s">
        <v>38</v>
      </c>
      <c r="B66" s="53">
        <v>2.92</v>
      </c>
      <c r="C66" s="54">
        <v>78</v>
      </c>
      <c r="D66" s="53">
        <v>0.82299999999999995</v>
      </c>
      <c r="E66" s="54">
        <v>22</v>
      </c>
      <c r="F66" s="53">
        <v>3.7440000000000002</v>
      </c>
      <c r="G66" s="54">
        <v>100</v>
      </c>
    </row>
    <row r="67" spans="1:15" x14ac:dyDescent="0.25">
      <c r="A67" s="52" t="s">
        <v>36</v>
      </c>
      <c r="B67" s="53">
        <v>3.5670000000000002</v>
      </c>
      <c r="C67" s="54">
        <v>78.2</v>
      </c>
      <c r="D67" s="53">
        <v>0.99199999999999999</v>
      </c>
      <c r="E67" s="54">
        <v>21.8</v>
      </c>
      <c r="F67" s="53">
        <v>4.5590000000000002</v>
      </c>
      <c r="G67" s="54">
        <v>100</v>
      </c>
    </row>
    <row r="68" spans="1:15" s="57" customFormat="1" x14ac:dyDescent="0.25">
      <c r="A68" s="47"/>
      <c r="B68" s="48"/>
      <c r="C68" s="49"/>
      <c r="D68" s="48"/>
      <c r="E68" s="49"/>
      <c r="F68" s="48"/>
      <c r="G68" s="49"/>
      <c r="H68" s="55"/>
      <c r="I68" s="56"/>
      <c r="J68" s="55"/>
      <c r="K68" s="56"/>
      <c r="L68" s="55"/>
      <c r="M68" s="56"/>
      <c r="N68" s="55"/>
      <c r="O68" s="56"/>
    </row>
    <row r="69" spans="1:15" x14ac:dyDescent="0.25">
      <c r="A69" s="108" t="s">
        <v>43</v>
      </c>
      <c r="B69" s="108"/>
      <c r="C69" s="108"/>
      <c r="D69" s="108"/>
      <c r="E69" s="108"/>
      <c r="F69" s="108"/>
      <c r="G69" s="108"/>
    </row>
    <row r="70" spans="1:15" x14ac:dyDescent="0.25">
      <c r="A70" s="104"/>
      <c r="B70" s="100" t="s">
        <v>34</v>
      </c>
      <c r="C70" s="101"/>
      <c r="D70" s="100" t="s">
        <v>35</v>
      </c>
      <c r="E70" s="101"/>
      <c r="F70" s="100" t="s">
        <v>36</v>
      </c>
      <c r="G70" s="101"/>
    </row>
    <row r="71" spans="1:15" x14ac:dyDescent="0.25">
      <c r="A71" s="105"/>
      <c r="B71" s="6" t="s">
        <v>9</v>
      </c>
      <c r="C71" s="20" t="s">
        <v>10</v>
      </c>
      <c r="D71" s="6" t="s">
        <v>9</v>
      </c>
      <c r="E71" s="20" t="s">
        <v>10</v>
      </c>
      <c r="F71" s="6" t="s">
        <v>9</v>
      </c>
      <c r="G71" s="20" t="s">
        <v>10</v>
      </c>
    </row>
    <row r="72" spans="1:15" x14ac:dyDescent="0.25">
      <c r="A72" s="13" t="s">
        <v>37</v>
      </c>
      <c r="B72" s="7">
        <v>34.372999999999998</v>
      </c>
      <c r="C72" s="21">
        <v>76</v>
      </c>
      <c r="D72" s="7">
        <v>10.853</v>
      </c>
      <c r="E72" s="21">
        <v>24</v>
      </c>
      <c r="F72" s="7">
        <v>45.225000000000001</v>
      </c>
      <c r="G72" s="21">
        <v>100</v>
      </c>
    </row>
    <row r="73" spans="1:15" x14ac:dyDescent="0.25">
      <c r="A73" s="13" t="s">
        <v>38</v>
      </c>
      <c r="B73" s="7">
        <v>13.613</v>
      </c>
      <c r="C73" s="21">
        <v>66.400000000000006</v>
      </c>
      <c r="D73" s="7">
        <v>6.88</v>
      </c>
      <c r="E73" s="21">
        <v>33.6</v>
      </c>
      <c r="F73" s="7">
        <v>20.492999999999999</v>
      </c>
      <c r="G73" s="21">
        <v>100</v>
      </c>
    </row>
    <row r="74" spans="1:15" x14ac:dyDescent="0.25">
      <c r="A74" s="13" t="s">
        <v>36</v>
      </c>
      <c r="B74" s="7">
        <v>47.984999999999999</v>
      </c>
      <c r="C74" s="21">
        <v>73</v>
      </c>
      <c r="D74" s="7">
        <v>17.733000000000001</v>
      </c>
      <c r="E74" s="21">
        <v>27</v>
      </c>
      <c r="F74" s="7">
        <v>65.718000000000004</v>
      </c>
      <c r="G74" s="21">
        <v>100</v>
      </c>
    </row>
    <row r="76" spans="1:15" ht="12.75" thickBot="1" x14ac:dyDescent="0.3">
      <c r="A76" s="10"/>
      <c r="B76" s="11"/>
      <c r="C76" s="24"/>
      <c r="D76" s="11"/>
      <c r="E76" s="24"/>
      <c r="F76" s="11"/>
      <c r="G76" s="24"/>
      <c r="H76" s="11"/>
      <c r="I76" s="24"/>
      <c r="J76" s="11"/>
      <c r="K76" s="24"/>
      <c r="L76" s="11"/>
      <c r="M76" s="24"/>
      <c r="N76" s="11"/>
      <c r="O76" s="24"/>
    </row>
    <row r="77" spans="1:15" ht="12.75" thickTop="1" x14ac:dyDescent="0.25"/>
    <row r="78" spans="1:15" x14ac:dyDescent="0.25">
      <c r="A78" s="1"/>
    </row>
    <row r="79" spans="1:15" x14ac:dyDescent="0.25">
      <c r="A79" s="4" t="s">
        <v>49</v>
      </c>
    </row>
    <row r="80" spans="1:15" x14ac:dyDescent="0.25">
      <c r="A80" s="12"/>
    </row>
    <row r="81" spans="1:15" x14ac:dyDescent="0.25">
      <c r="A81" s="103" t="s">
        <v>33</v>
      </c>
      <c r="B81" s="103"/>
      <c r="C81" s="103"/>
      <c r="D81" s="103"/>
      <c r="E81" s="103"/>
      <c r="F81" s="103"/>
      <c r="G81" s="103"/>
    </row>
    <row r="82" spans="1:15" x14ac:dyDescent="0.25">
      <c r="A82" s="102"/>
      <c r="B82" s="102" t="s">
        <v>44</v>
      </c>
      <c r="C82" s="102"/>
      <c r="D82" s="102" t="s">
        <v>45</v>
      </c>
      <c r="E82" s="102"/>
      <c r="F82" s="102" t="s">
        <v>36</v>
      </c>
      <c r="G82" s="102"/>
    </row>
    <row r="83" spans="1:15" x14ac:dyDescent="0.25">
      <c r="A83" s="102"/>
      <c r="B83" s="50" t="s">
        <v>9</v>
      </c>
      <c r="C83" s="51" t="s">
        <v>10</v>
      </c>
      <c r="D83" s="50" t="s">
        <v>9</v>
      </c>
      <c r="E83" s="51" t="s">
        <v>10</v>
      </c>
      <c r="F83" s="50" t="s">
        <v>9</v>
      </c>
      <c r="G83" s="51" t="s">
        <v>10</v>
      </c>
    </row>
    <row r="84" spans="1:15" x14ac:dyDescent="0.25">
      <c r="A84" s="52" t="s">
        <v>37</v>
      </c>
      <c r="B84" s="53">
        <v>2.7120000000000002</v>
      </c>
      <c r="C84" s="54">
        <v>47.6</v>
      </c>
      <c r="D84" s="53">
        <v>2.9809999999999999</v>
      </c>
      <c r="E84" s="54">
        <v>52.4</v>
      </c>
      <c r="F84" s="53">
        <v>5.6929999999999996</v>
      </c>
      <c r="G84" s="54">
        <v>100</v>
      </c>
    </row>
    <row r="85" spans="1:15" x14ac:dyDescent="0.25">
      <c r="A85" s="52" t="s">
        <v>38</v>
      </c>
      <c r="B85" s="53">
        <v>1.5549999999999999</v>
      </c>
      <c r="C85" s="54">
        <v>82.3</v>
      </c>
      <c r="D85" s="53">
        <v>0.33400000000000002</v>
      </c>
      <c r="E85" s="54">
        <v>17.7</v>
      </c>
      <c r="F85" s="53">
        <v>1.889</v>
      </c>
      <c r="G85" s="54">
        <v>100</v>
      </c>
    </row>
    <row r="86" spans="1:15" x14ac:dyDescent="0.25">
      <c r="A86" s="52" t="s">
        <v>36</v>
      </c>
      <c r="B86" s="53">
        <v>4.2670000000000003</v>
      </c>
      <c r="C86" s="54">
        <v>56.3</v>
      </c>
      <c r="D86" s="53">
        <v>3.3159999999999998</v>
      </c>
      <c r="E86" s="54">
        <v>43.7</v>
      </c>
      <c r="F86" s="53">
        <v>7.5819999999999999</v>
      </c>
      <c r="G86" s="54">
        <v>100</v>
      </c>
    </row>
    <row r="87" spans="1:15" s="57" customFormat="1" x14ac:dyDescent="0.25">
      <c r="A87" s="47"/>
      <c r="B87" s="48"/>
      <c r="C87" s="49"/>
      <c r="D87" s="48"/>
      <c r="E87" s="49"/>
      <c r="F87" s="48"/>
      <c r="G87" s="49"/>
      <c r="H87" s="55"/>
      <c r="I87" s="56"/>
      <c r="J87" s="55"/>
      <c r="K87" s="56"/>
      <c r="L87" s="55"/>
      <c r="M87" s="56"/>
      <c r="N87" s="55"/>
      <c r="O87" s="56"/>
    </row>
    <row r="88" spans="1:15" x14ac:dyDescent="0.25">
      <c r="A88" s="103" t="s">
        <v>39</v>
      </c>
      <c r="B88" s="103"/>
      <c r="C88" s="103"/>
      <c r="D88" s="103"/>
      <c r="E88" s="103"/>
      <c r="F88" s="103"/>
      <c r="G88" s="103"/>
    </row>
    <row r="89" spans="1:15" x14ac:dyDescent="0.25">
      <c r="A89" s="102"/>
      <c r="B89" s="102" t="s">
        <v>44</v>
      </c>
      <c r="C89" s="102"/>
      <c r="D89" s="102" t="s">
        <v>45</v>
      </c>
      <c r="E89" s="102"/>
      <c r="F89" s="102" t="s">
        <v>36</v>
      </c>
      <c r="G89" s="102"/>
    </row>
    <row r="90" spans="1:15" x14ac:dyDescent="0.25">
      <c r="A90" s="102"/>
      <c r="B90" s="50" t="s">
        <v>9</v>
      </c>
      <c r="C90" s="51" t="s">
        <v>10</v>
      </c>
      <c r="D90" s="50" t="s">
        <v>9</v>
      </c>
      <c r="E90" s="51" t="s">
        <v>10</v>
      </c>
      <c r="F90" s="50" t="s">
        <v>9</v>
      </c>
      <c r="G90" s="51" t="s">
        <v>10</v>
      </c>
    </row>
    <row r="91" spans="1:15" x14ac:dyDescent="0.25">
      <c r="A91" s="52" t="s">
        <v>37</v>
      </c>
      <c r="B91" s="53">
        <v>0.35699999999999998</v>
      </c>
      <c r="C91" s="54">
        <v>9</v>
      </c>
      <c r="D91" s="53">
        <v>3.5920000000000001</v>
      </c>
      <c r="E91" s="54">
        <v>91</v>
      </c>
      <c r="F91" s="53">
        <v>3.9489999999999998</v>
      </c>
      <c r="G91" s="54">
        <v>100</v>
      </c>
    </row>
    <row r="92" spans="1:15" x14ac:dyDescent="0.25">
      <c r="A92" s="52" t="s">
        <v>38</v>
      </c>
      <c r="B92" s="53">
        <v>0.78400000000000003</v>
      </c>
      <c r="C92" s="54">
        <v>85.6</v>
      </c>
      <c r="D92" s="53">
        <v>0.13200000000000001</v>
      </c>
      <c r="E92" s="54">
        <v>14.4</v>
      </c>
      <c r="F92" s="53">
        <v>0.91600000000000004</v>
      </c>
      <c r="G92" s="54">
        <v>100</v>
      </c>
    </row>
    <row r="93" spans="1:15" x14ac:dyDescent="0.25">
      <c r="A93" s="52" t="s">
        <v>36</v>
      </c>
      <c r="B93" s="53">
        <v>1.141</v>
      </c>
      <c r="C93" s="54">
        <v>23.4</v>
      </c>
      <c r="D93" s="53">
        <v>3.7240000000000002</v>
      </c>
      <c r="E93" s="54">
        <v>76.599999999999994</v>
      </c>
      <c r="F93" s="53">
        <v>4.8650000000000002</v>
      </c>
      <c r="G93" s="54">
        <v>100</v>
      </c>
    </row>
    <row r="94" spans="1:15" s="57" customFormat="1" x14ac:dyDescent="0.25">
      <c r="A94" s="47"/>
      <c r="B94" s="48"/>
      <c r="C94" s="49"/>
      <c r="D94" s="48"/>
      <c r="E94" s="49"/>
      <c r="F94" s="48"/>
      <c r="G94" s="49"/>
      <c r="H94" s="55"/>
      <c r="I94" s="56"/>
      <c r="J94" s="55"/>
      <c r="K94" s="56"/>
      <c r="L94" s="55"/>
      <c r="M94" s="56"/>
      <c r="N94" s="55"/>
      <c r="O94" s="56"/>
    </row>
    <row r="95" spans="1:15" x14ac:dyDescent="0.25">
      <c r="A95" s="107" t="s">
        <v>40</v>
      </c>
      <c r="B95" s="107"/>
      <c r="C95" s="107"/>
      <c r="D95" s="107"/>
      <c r="E95" s="107"/>
      <c r="F95" s="107"/>
      <c r="G95" s="107"/>
    </row>
    <row r="96" spans="1:15" x14ac:dyDescent="0.25">
      <c r="A96" s="106"/>
      <c r="B96" s="106" t="s">
        <v>44</v>
      </c>
      <c r="C96" s="106"/>
      <c r="D96" s="106" t="s">
        <v>45</v>
      </c>
      <c r="E96" s="106"/>
      <c r="F96" s="106" t="s">
        <v>36</v>
      </c>
      <c r="G96" s="106"/>
    </row>
    <row r="97" spans="1:15" x14ac:dyDescent="0.25">
      <c r="A97" s="106"/>
      <c r="B97" s="58" t="s">
        <v>9</v>
      </c>
      <c r="C97" s="59" t="s">
        <v>10</v>
      </c>
      <c r="D97" s="58" t="s">
        <v>9</v>
      </c>
      <c r="E97" s="59" t="s">
        <v>10</v>
      </c>
      <c r="F97" s="58" t="s">
        <v>9</v>
      </c>
      <c r="G97" s="59" t="s">
        <v>10</v>
      </c>
    </row>
    <row r="98" spans="1:15" x14ac:dyDescent="0.25">
      <c r="A98" s="60" t="s">
        <v>37</v>
      </c>
      <c r="B98" s="61">
        <v>10.366</v>
      </c>
      <c r="C98" s="62">
        <v>68.400000000000006</v>
      </c>
      <c r="D98" s="61">
        <v>4.7939999999999996</v>
      </c>
      <c r="E98" s="62">
        <v>31.6</v>
      </c>
      <c r="F98" s="61">
        <v>15.16</v>
      </c>
      <c r="G98" s="62">
        <v>100</v>
      </c>
    </row>
    <row r="99" spans="1:15" x14ac:dyDescent="0.25">
      <c r="A99" s="60" t="s">
        <v>38</v>
      </c>
      <c r="B99" s="61">
        <v>6.9960000000000004</v>
      </c>
      <c r="C99" s="62">
        <v>74.5</v>
      </c>
      <c r="D99" s="61">
        <v>2.4</v>
      </c>
      <c r="E99" s="62">
        <v>25.5</v>
      </c>
      <c r="F99" s="61">
        <v>9.3960000000000008</v>
      </c>
      <c r="G99" s="62">
        <v>100</v>
      </c>
    </row>
    <row r="100" spans="1:15" x14ac:dyDescent="0.25">
      <c r="A100" s="60" t="s">
        <v>36</v>
      </c>
      <c r="B100" s="61">
        <v>17.361999999999998</v>
      </c>
      <c r="C100" s="62">
        <v>70.7</v>
      </c>
      <c r="D100" s="61">
        <v>7.194</v>
      </c>
      <c r="E100" s="62">
        <v>29.3</v>
      </c>
      <c r="F100" s="61">
        <v>24.556000000000001</v>
      </c>
      <c r="G100" s="62">
        <v>100</v>
      </c>
    </row>
    <row r="101" spans="1:15" s="57" customFormat="1" x14ac:dyDescent="0.25">
      <c r="A101" s="47"/>
      <c r="B101" s="48"/>
      <c r="C101" s="49"/>
      <c r="D101" s="48"/>
      <c r="E101" s="49"/>
      <c r="F101" s="48"/>
      <c r="G101" s="49"/>
      <c r="H101" s="55"/>
      <c r="I101" s="56"/>
      <c r="J101" s="55"/>
      <c r="K101" s="56"/>
      <c r="L101" s="55"/>
      <c r="M101" s="56"/>
      <c r="N101" s="55"/>
      <c r="O101" s="56"/>
    </row>
    <row r="102" spans="1:15" x14ac:dyDescent="0.25">
      <c r="A102" s="103" t="s">
        <v>41</v>
      </c>
      <c r="B102" s="103"/>
      <c r="C102" s="103"/>
      <c r="D102" s="103"/>
      <c r="E102" s="103"/>
      <c r="F102" s="103"/>
      <c r="G102" s="103"/>
    </row>
    <row r="103" spans="1:15" x14ac:dyDescent="0.25">
      <c r="A103" s="102"/>
      <c r="B103" s="102" t="s">
        <v>44</v>
      </c>
      <c r="C103" s="102"/>
      <c r="D103" s="102" t="s">
        <v>45</v>
      </c>
      <c r="E103" s="102"/>
      <c r="F103" s="102" t="s">
        <v>36</v>
      </c>
      <c r="G103" s="102"/>
    </row>
    <row r="104" spans="1:15" x14ac:dyDescent="0.25">
      <c r="A104" s="102"/>
      <c r="B104" s="50" t="s">
        <v>9</v>
      </c>
      <c r="C104" s="51" t="s">
        <v>10</v>
      </c>
      <c r="D104" s="50" t="s">
        <v>9</v>
      </c>
      <c r="E104" s="51" t="s">
        <v>10</v>
      </c>
      <c r="F104" s="50" t="s">
        <v>9</v>
      </c>
      <c r="G104" s="51" t="s">
        <v>10</v>
      </c>
    </row>
    <row r="105" spans="1:15" x14ac:dyDescent="0.25">
      <c r="A105" s="52" t="s">
        <v>37</v>
      </c>
      <c r="B105" s="53">
        <v>11.872999999999999</v>
      </c>
      <c r="C105" s="54">
        <v>60.6</v>
      </c>
      <c r="D105" s="53">
        <v>7.7359999999999998</v>
      </c>
      <c r="E105" s="54">
        <v>39.4</v>
      </c>
      <c r="F105" s="53">
        <v>19.609000000000002</v>
      </c>
      <c r="G105" s="54">
        <v>100</v>
      </c>
    </row>
    <row r="106" spans="1:15" x14ac:dyDescent="0.25">
      <c r="A106" s="52" t="s">
        <v>38</v>
      </c>
      <c r="B106" s="53">
        <v>3.75</v>
      </c>
      <c r="C106" s="54">
        <v>82.5</v>
      </c>
      <c r="D106" s="53">
        <v>0.79700000000000004</v>
      </c>
      <c r="E106" s="54">
        <v>17.5</v>
      </c>
      <c r="F106" s="53">
        <v>4.5469999999999997</v>
      </c>
      <c r="G106" s="54">
        <v>100</v>
      </c>
    </row>
    <row r="107" spans="1:15" x14ac:dyDescent="0.25">
      <c r="A107" s="52" t="s">
        <v>36</v>
      </c>
      <c r="B107" s="53">
        <v>15.622999999999999</v>
      </c>
      <c r="C107" s="54">
        <v>64.7</v>
      </c>
      <c r="D107" s="53">
        <v>8.5329999999999995</v>
      </c>
      <c r="E107" s="54">
        <v>35.299999999999997</v>
      </c>
      <c r="F107" s="53">
        <v>24.155000000000001</v>
      </c>
      <c r="G107" s="54">
        <v>100</v>
      </c>
    </row>
    <row r="108" spans="1:15" s="57" customFormat="1" x14ac:dyDescent="0.25">
      <c r="A108" s="47"/>
      <c r="B108" s="48"/>
      <c r="C108" s="49"/>
      <c r="D108" s="48"/>
      <c r="E108" s="49"/>
      <c r="F108" s="48"/>
      <c r="G108" s="49"/>
      <c r="H108" s="55"/>
      <c r="I108" s="56"/>
      <c r="J108" s="55"/>
      <c r="K108" s="56"/>
      <c r="L108" s="55"/>
      <c r="M108" s="56"/>
      <c r="N108" s="55"/>
      <c r="O108" s="56"/>
    </row>
    <row r="109" spans="1:15" x14ac:dyDescent="0.25">
      <c r="A109" s="103" t="s">
        <v>42</v>
      </c>
      <c r="B109" s="103"/>
      <c r="C109" s="103"/>
      <c r="D109" s="103"/>
      <c r="E109" s="103"/>
      <c r="F109" s="103"/>
      <c r="G109" s="103"/>
    </row>
    <row r="110" spans="1:15" x14ac:dyDescent="0.25">
      <c r="A110" s="102"/>
      <c r="B110" s="102" t="s">
        <v>44</v>
      </c>
      <c r="C110" s="102"/>
      <c r="D110" s="102" t="s">
        <v>45</v>
      </c>
      <c r="E110" s="102"/>
      <c r="F110" s="102" t="s">
        <v>36</v>
      </c>
      <c r="G110" s="102"/>
    </row>
    <row r="111" spans="1:15" x14ac:dyDescent="0.25">
      <c r="A111" s="102"/>
      <c r="B111" s="50" t="s">
        <v>9</v>
      </c>
      <c r="C111" s="51" t="s">
        <v>10</v>
      </c>
      <c r="D111" s="50" t="s">
        <v>9</v>
      </c>
      <c r="E111" s="51" t="s">
        <v>10</v>
      </c>
      <c r="F111" s="50" t="s">
        <v>9</v>
      </c>
      <c r="G111" s="51" t="s">
        <v>10</v>
      </c>
    </row>
    <row r="112" spans="1:15" x14ac:dyDescent="0.25">
      <c r="A112" s="52" t="s">
        <v>37</v>
      </c>
      <c r="B112" s="53" t="s">
        <v>12</v>
      </c>
      <c r="C112" s="54" t="s">
        <v>12</v>
      </c>
      <c r="D112" s="53">
        <v>0.81599999999999995</v>
      </c>
      <c r="E112" s="54">
        <v>100</v>
      </c>
      <c r="F112" s="53">
        <v>0.81599999999999995</v>
      </c>
      <c r="G112" s="54">
        <v>100</v>
      </c>
    </row>
    <row r="113" spans="1:15" x14ac:dyDescent="0.25">
      <c r="A113" s="52" t="s">
        <v>38</v>
      </c>
      <c r="B113" s="53">
        <v>3.6850000000000001</v>
      </c>
      <c r="C113" s="54">
        <v>98.4</v>
      </c>
      <c r="D113" s="53">
        <v>5.8000000000000003E-2</v>
      </c>
      <c r="E113" s="54">
        <v>1.6</v>
      </c>
      <c r="F113" s="53">
        <v>3.7440000000000002</v>
      </c>
      <c r="G113" s="54">
        <v>100</v>
      </c>
    </row>
    <row r="114" spans="1:15" x14ac:dyDescent="0.25">
      <c r="A114" s="52" t="s">
        <v>36</v>
      </c>
      <c r="B114" s="53">
        <v>3.6850000000000001</v>
      </c>
      <c r="C114" s="54">
        <v>80.8</v>
      </c>
      <c r="D114" s="53">
        <v>0.874</v>
      </c>
      <c r="E114" s="54">
        <v>19.2</v>
      </c>
      <c r="F114" s="53">
        <v>4.5590000000000002</v>
      </c>
      <c r="G114" s="54">
        <v>100</v>
      </c>
    </row>
    <row r="115" spans="1:15" s="57" customFormat="1" x14ac:dyDescent="0.25">
      <c r="A115" s="47"/>
      <c r="B115" s="48"/>
      <c r="C115" s="49"/>
      <c r="D115" s="48"/>
      <c r="E115" s="49"/>
      <c r="F115" s="48"/>
      <c r="G115" s="49"/>
      <c r="H115" s="55"/>
      <c r="I115" s="56"/>
      <c r="J115" s="55"/>
      <c r="K115" s="56"/>
      <c r="L115" s="55"/>
      <c r="M115" s="56"/>
      <c r="N115" s="55"/>
      <c r="O115" s="56"/>
    </row>
    <row r="116" spans="1:15" x14ac:dyDescent="0.25">
      <c r="A116" s="108" t="s">
        <v>43</v>
      </c>
      <c r="B116" s="108"/>
      <c r="C116" s="108"/>
      <c r="D116" s="108"/>
      <c r="E116" s="108"/>
      <c r="F116" s="108"/>
      <c r="G116" s="108"/>
    </row>
    <row r="117" spans="1:15" x14ac:dyDescent="0.25">
      <c r="A117" s="104"/>
      <c r="B117" s="100" t="s">
        <v>44</v>
      </c>
      <c r="C117" s="101"/>
      <c r="D117" s="100" t="s">
        <v>45</v>
      </c>
      <c r="E117" s="101"/>
      <c r="F117" s="100" t="s">
        <v>36</v>
      </c>
      <c r="G117" s="101"/>
    </row>
    <row r="118" spans="1:15" x14ac:dyDescent="0.25">
      <c r="A118" s="105"/>
      <c r="B118" s="6" t="s">
        <v>9</v>
      </c>
      <c r="C118" s="20" t="s">
        <v>10</v>
      </c>
      <c r="D118" s="6" t="s">
        <v>9</v>
      </c>
      <c r="E118" s="20" t="s">
        <v>10</v>
      </c>
      <c r="F118" s="6" t="s">
        <v>9</v>
      </c>
      <c r="G118" s="20" t="s">
        <v>10</v>
      </c>
    </row>
    <row r="119" spans="1:15" x14ac:dyDescent="0.25">
      <c r="A119" s="13" t="s">
        <v>37</v>
      </c>
      <c r="B119" s="7">
        <v>25.306999999999999</v>
      </c>
      <c r="C119" s="21">
        <v>56</v>
      </c>
      <c r="D119" s="7">
        <v>19.917999999999999</v>
      </c>
      <c r="E119" s="21">
        <v>44</v>
      </c>
      <c r="F119" s="7">
        <v>45.225000000000001</v>
      </c>
      <c r="G119" s="21">
        <v>100</v>
      </c>
    </row>
    <row r="120" spans="1:15" x14ac:dyDescent="0.25">
      <c r="A120" s="13" t="s">
        <v>38</v>
      </c>
      <c r="B120" s="7">
        <v>16.77</v>
      </c>
      <c r="C120" s="21">
        <v>81.8</v>
      </c>
      <c r="D120" s="7">
        <v>3.7229999999999999</v>
      </c>
      <c r="E120" s="21">
        <v>18.2</v>
      </c>
      <c r="F120" s="7">
        <v>20.492999999999999</v>
      </c>
      <c r="G120" s="21">
        <v>100</v>
      </c>
    </row>
    <row r="121" spans="1:15" x14ac:dyDescent="0.25">
      <c r="A121" s="13" t="s">
        <v>36</v>
      </c>
      <c r="B121" s="7">
        <v>42.076999999999998</v>
      </c>
      <c r="C121" s="21">
        <v>64</v>
      </c>
      <c r="D121" s="7">
        <v>23.640999999999998</v>
      </c>
      <c r="E121" s="21">
        <v>36</v>
      </c>
      <c r="F121" s="7">
        <v>65.718000000000004</v>
      </c>
      <c r="G121" s="21">
        <v>100</v>
      </c>
    </row>
    <row r="123" spans="1:15" ht="12.75" thickBot="1" x14ac:dyDescent="0.3">
      <c r="A123" s="10"/>
      <c r="B123" s="11"/>
      <c r="C123" s="24"/>
      <c r="D123" s="11"/>
      <c r="E123" s="24"/>
      <c r="F123" s="11"/>
      <c r="G123" s="24"/>
      <c r="H123" s="11"/>
      <c r="I123" s="24"/>
      <c r="J123" s="11"/>
      <c r="K123" s="24"/>
      <c r="L123" s="11"/>
      <c r="M123" s="24"/>
      <c r="N123" s="11"/>
      <c r="O123" s="24"/>
    </row>
    <row r="124" spans="1:15" ht="12.75" thickTop="1" x14ac:dyDescent="0.25"/>
    <row r="125" spans="1:15" x14ac:dyDescent="0.25">
      <c r="A125" s="1"/>
    </row>
    <row r="126" spans="1:15" x14ac:dyDescent="0.25">
      <c r="A126" s="4" t="s">
        <v>50</v>
      </c>
    </row>
    <row r="127" spans="1:15" x14ac:dyDescent="0.25">
      <c r="A127" s="12"/>
    </row>
    <row r="128" spans="1:15" x14ac:dyDescent="0.25">
      <c r="A128" s="103" t="s">
        <v>33</v>
      </c>
      <c r="B128" s="103"/>
      <c r="C128" s="103"/>
      <c r="D128" s="103"/>
      <c r="E128" s="103"/>
      <c r="F128" s="103"/>
      <c r="G128" s="103"/>
    </row>
    <row r="129" spans="1:15" x14ac:dyDescent="0.25">
      <c r="A129" s="102"/>
      <c r="B129" s="102" t="s">
        <v>46</v>
      </c>
      <c r="C129" s="102"/>
      <c r="D129" s="102" t="s">
        <v>47</v>
      </c>
      <c r="E129" s="102"/>
      <c r="F129" s="102" t="s">
        <v>36</v>
      </c>
      <c r="G129" s="102"/>
    </row>
    <row r="130" spans="1:15" x14ac:dyDescent="0.25">
      <c r="A130" s="102"/>
      <c r="B130" s="50" t="s">
        <v>9</v>
      </c>
      <c r="C130" s="51" t="s">
        <v>10</v>
      </c>
      <c r="D130" s="50" t="s">
        <v>9</v>
      </c>
      <c r="E130" s="51" t="s">
        <v>10</v>
      </c>
      <c r="F130" s="50" t="s">
        <v>9</v>
      </c>
      <c r="G130" s="51" t="s">
        <v>10</v>
      </c>
    </row>
    <row r="131" spans="1:15" x14ac:dyDescent="0.25">
      <c r="A131" s="52" t="s">
        <v>37</v>
      </c>
      <c r="B131" s="53">
        <v>5.2069999999999999</v>
      </c>
      <c r="C131" s="54">
        <v>91.5</v>
      </c>
      <c r="D131" s="53">
        <v>0.48599999999999999</v>
      </c>
      <c r="E131" s="54">
        <v>8.5</v>
      </c>
      <c r="F131" s="53">
        <v>5.6929999999999996</v>
      </c>
      <c r="G131" s="54">
        <v>100</v>
      </c>
    </row>
    <row r="132" spans="1:15" x14ac:dyDescent="0.25">
      <c r="A132" s="52" t="s">
        <v>38</v>
      </c>
      <c r="B132" s="53">
        <v>1.4690000000000001</v>
      </c>
      <c r="C132" s="54">
        <v>77.8</v>
      </c>
      <c r="D132" s="53">
        <v>0.42</v>
      </c>
      <c r="E132" s="54">
        <v>22.2</v>
      </c>
      <c r="F132" s="53">
        <v>1.889</v>
      </c>
      <c r="G132" s="54">
        <v>100</v>
      </c>
    </row>
    <row r="133" spans="1:15" x14ac:dyDescent="0.25">
      <c r="A133" s="52" t="s">
        <v>36</v>
      </c>
      <c r="B133" s="53">
        <v>6.6760000000000002</v>
      </c>
      <c r="C133" s="54">
        <v>88.1</v>
      </c>
      <c r="D133" s="53">
        <v>0.90600000000000003</v>
      </c>
      <c r="E133" s="54">
        <v>11.9</v>
      </c>
      <c r="F133" s="53">
        <v>7.5819999999999999</v>
      </c>
      <c r="G133" s="54">
        <v>100</v>
      </c>
    </row>
    <row r="134" spans="1:15" s="57" customFormat="1" x14ac:dyDescent="0.25">
      <c r="A134" s="47"/>
      <c r="B134" s="48"/>
      <c r="C134" s="49"/>
      <c r="D134" s="48"/>
      <c r="E134" s="49"/>
      <c r="F134" s="48"/>
      <c r="G134" s="49"/>
      <c r="H134" s="55"/>
      <c r="I134" s="56"/>
      <c r="J134" s="55"/>
      <c r="K134" s="56"/>
      <c r="L134" s="55"/>
      <c r="M134" s="56"/>
      <c r="N134" s="55"/>
      <c r="O134" s="56"/>
    </row>
    <row r="135" spans="1:15" x14ac:dyDescent="0.25">
      <c r="A135" s="103" t="s">
        <v>39</v>
      </c>
      <c r="B135" s="103"/>
      <c r="C135" s="103"/>
      <c r="D135" s="103"/>
      <c r="E135" s="103"/>
      <c r="F135" s="103"/>
      <c r="G135" s="103"/>
    </row>
    <row r="136" spans="1:15" x14ac:dyDescent="0.25">
      <c r="A136" s="102"/>
      <c r="B136" s="102" t="s">
        <v>46</v>
      </c>
      <c r="C136" s="102"/>
      <c r="D136" s="102" t="s">
        <v>47</v>
      </c>
      <c r="E136" s="102"/>
      <c r="F136" s="102" t="s">
        <v>36</v>
      </c>
      <c r="G136" s="102"/>
    </row>
    <row r="137" spans="1:15" x14ac:dyDescent="0.25">
      <c r="A137" s="102"/>
      <c r="B137" s="50" t="s">
        <v>9</v>
      </c>
      <c r="C137" s="51" t="s">
        <v>10</v>
      </c>
      <c r="D137" s="50" t="s">
        <v>9</v>
      </c>
      <c r="E137" s="51" t="s">
        <v>10</v>
      </c>
      <c r="F137" s="50" t="s">
        <v>9</v>
      </c>
      <c r="G137" s="51" t="s">
        <v>10</v>
      </c>
    </row>
    <row r="138" spans="1:15" x14ac:dyDescent="0.25">
      <c r="A138" s="52" t="s">
        <v>37</v>
      </c>
      <c r="B138" s="53">
        <v>3.4279999999999999</v>
      </c>
      <c r="C138" s="54">
        <v>86.8</v>
      </c>
      <c r="D138" s="53">
        <v>0.52100000000000002</v>
      </c>
      <c r="E138" s="54">
        <v>13.2</v>
      </c>
      <c r="F138" s="53">
        <v>3.9489999999999998</v>
      </c>
      <c r="G138" s="54">
        <v>100</v>
      </c>
    </row>
    <row r="139" spans="1:15" x14ac:dyDescent="0.25">
      <c r="A139" s="52" t="s">
        <v>38</v>
      </c>
      <c r="B139" s="53">
        <v>0.876</v>
      </c>
      <c r="C139" s="54">
        <v>95.6</v>
      </c>
      <c r="D139" s="53">
        <v>0.04</v>
      </c>
      <c r="E139" s="54">
        <v>4.4000000000000004</v>
      </c>
      <c r="F139" s="53">
        <v>0.91600000000000004</v>
      </c>
      <c r="G139" s="54">
        <v>100</v>
      </c>
    </row>
    <row r="140" spans="1:15" x14ac:dyDescent="0.25">
      <c r="A140" s="52" t="s">
        <v>36</v>
      </c>
      <c r="B140" s="53">
        <v>4.3040000000000003</v>
      </c>
      <c r="C140" s="54">
        <v>88.5</v>
      </c>
      <c r="D140" s="53">
        <v>0.56100000000000005</v>
      </c>
      <c r="E140" s="54">
        <v>11.5</v>
      </c>
      <c r="F140" s="53">
        <v>4.8650000000000002</v>
      </c>
      <c r="G140" s="54">
        <v>100</v>
      </c>
    </row>
    <row r="141" spans="1:15" s="57" customFormat="1" x14ac:dyDescent="0.25">
      <c r="A141" s="47"/>
      <c r="B141" s="48"/>
      <c r="C141" s="49"/>
      <c r="D141" s="48"/>
      <c r="E141" s="49"/>
      <c r="F141" s="48"/>
      <c r="G141" s="49"/>
      <c r="H141" s="55"/>
      <c r="I141" s="56"/>
      <c r="J141" s="55"/>
      <c r="K141" s="56"/>
      <c r="L141" s="55"/>
      <c r="M141" s="56"/>
      <c r="N141" s="55"/>
      <c r="O141" s="56"/>
    </row>
    <row r="142" spans="1:15" x14ac:dyDescent="0.25">
      <c r="A142" s="107" t="s">
        <v>40</v>
      </c>
      <c r="B142" s="107"/>
      <c r="C142" s="107"/>
      <c r="D142" s="107"/>
      <c r="E142" s="107"/>
      <c r="F142" s="107"/>
      <c r="G142" s="107"/>
    </row>
    <row r="143" spans="1:15" x14ac:dyDescent="0.25">
      <c r="A143" s="106"/>
      <c r="B143" s="106" t="s">
        <v>46</v>
      </c>
      <c r="C143" s="106"/>
      <c r="D143" s="106" t="s">
        <v>47</v>
      </c>
      <c r="E143" s="106"/>
      <c r="F143" s="106" t="s">
        <v>36</v>
      </c>
      <c r="G143" s="106"/>
    </row>
    <row r="144" spans="1:15" x14ac:dyDescent="0.25">
      <c r="A144" s="106"/>
      <c r="B144" s="58" t="s">
        <v>9</v>
      </c>
      <c r="C144" s="59" t="s">
        <v>10</v>
      </c>
      <c r="D144" s="58" t="s">
        <v>9</v>
      </c>
      <c r="E144" s="59" t="s">
        <v>10</v>
      </c>
      <c r="F144" s="58" t="s">
        <v>9</v>
      </c>
      <c r="G144" s="59" t="s">
        <v>10</v>
      </c>
    </row>
    <row r="145" spans="1:15" x14ac:dyDescent="0.25">
      <c r="A145" s="60" t="s">
        <v>37</v>
      </c>
      <c r="B145" s="61">
        <v>12.324999999999999</v>
      </c>
      <c r="C145" s="62">
        <v>81.3</v>
      </c>
      <c r="D145" s="61">
        <v>2.835</v>
      </c>
      <c r="E145" s="62">
        <v>18.7</v>
      </c>
      <c r="F145" s="61">
        <v>15.16</v>
      </c>
      <c r="G145" s="62">
        <v>100</v>
      </c>
    </row>
    <row r="146" spans="1:15" x14ac:dyDescent="0.25">
      <c r="A146" s="60" t="s">
        <v>38</v>
      </c>
      <c r="B146" s="61">
        <v>8.3550000000000004</v>
      </c>
      <c r="C146" s="62">
        <v>88.9</v>
      </c>
      <c r="D146" s="61">
        <v>1.0409999999999999</v>
      </c>
      <c r="E146" s="62">
        <v>11.1</v>
      </c>
      <c r="F146" s="61">
        <v>9.3960000000000008</v>
      </c>
      <c r="G146" s="62">
        <v>100</v>
      </c>
    </row>
    <row r="147" spans="1:15" x14ac:dyDescent="0.25">
      <c r="A147" s="60" t="s">
        <v>36</v>
      </c>
      <c r="B147" s="61">
        <v>20.68</v>
      </c>
      <c r="C147" s="62">
        <v>84.2</v>
      </c>
      <c r="D147" s="61">
        <v>3.8759999999999999</v>
      </c>
      <c r="E147" s="62">
        <v>15.8</v>
      </c>
      <c r="F147" s="61">
        <v>24.556000000000001</v>
      </c>
      <c r="G147" s="62">
        <v>100</v>
      </c>
    </row>
    <row r="148" spans="1:15" s="57" customFormat="1" x14ac:dyDescent="0.25">
      <c r="A148" s="47"/>
      <c r="B148" s="48"/>
      <c r="C148" s="49"/>
      <c r="D148" s="48"/>
      <c r="E148" s="49"/>
      <c r="F148" s="48"/>
      <c r="G148" s="49"/>
      <c r="H148" s="55"/>
      <c r="I148" s="56"/>
      <c r="J148" s="55"/>
      <c r="K148" s="56"/>
      <c r="L148" s="55"/>
      <c r="M148" s="56"/>
      <c r="N148" s="55"/>
      <c r="O148" s="56"/>
    </row>
    <row r="149" spans="1:15" x14ac:dyDescent="0.25">
      <c r="A149" s="103" t="s">
        <v>41</v>
      </c>
      <c r="B149" s="103"/>
      <c r="C149" s="103"/>
      <c r="D149" s="103"/>
      <c r="E149" s="103"/>
      <c r="F149" s="103"/>
      <c r="G149" s="103"/>
    </row>
    <row r="150" spans="1:15" x14ac:dyDescent="0.25">
      <c r="A150" s="102"/>
      <c r="B150" s="102" t="s">
        <v>46</v>
      </c>
      <c r="C150" s="102"/>
      <c r="D150" s="102" t="s">
        <v>47</v>
      </c>
      <c r="E150" s="102"/>
      <c r="F150" s="102" t="s">
        <v>36</v>
      </c>
      <c r="G150" s="102"/>
    </row>
    <row r="151" spans="1:15" x14ac:dyDescent="0.25">
      <c r="A151" s="102"/>
      <c r="B151" s="50" t="s">
        <v>9</v>
      </c>
      <c r="C151" s="51" t="s">
        <v>10</v>
      </c>
      <c r="D151" s="50" t="s">
        <v>9</v>
      </c>
      <c r="E151" s="51" t="s">
        <v>10</v>
      </c>
      <c r="F151" s="50" t="s">
        <v>9</v>
      </c>
      <c r="G151" s="51" t="s">
        <v>10</v>
      </c>
    </row>
    <row r="152" spans="1:15" x14ac:dyDescent="0.25">
      <c r="A152" s="52" t="s">
        <v>37</v>
      </c>
      <c r="B152" s="53">
        <v>15.238</v>
      </c>
      <c r="C152" s="54">
        <v>77.7</v>
      </c>
      <c r="D152" s="53">
        <v>4.37</v>
      </c>
      <c r="E152" s="54">
        <v>22.3</v>
      </c>
      <c r="F152" s="53">
        <v>19.609000000000002</v>
      </c>
      <c r="G152" s="54">
        <v>100</v>
      </c>
    </row>
    <row r="153" spans="1:15" x14ac:dyDescent="0.25">
      <c r="A153" s="52" t="s">
        <v>38</v>
      </c>
      <c r="B153" s="53">
        <v>3.7669999999999999</v>
      </c>
      <c r="C153" s="54">
        <v>82.8</v>
      </c>
      <c r="D153" s="53">
        <v>0.78</v>
      </c>
      <c r="E153" s="54">
        <v>17.2</v>
      </c>
      <c r="F153" s="53">
        <v>4.5469999999999997</v>
      </c>
      <c r="G153" s="54">
        <v>100</v>
      </c>
    </row>
    <row r="154" spans="1:15" x14ac:dyDescent="0.25">
      <c r="A154" s="52" t="s">
        <v>36</v>
      </c>
      <c r="B154" s="53">
        <v>19.004999999999999</v>
      </c>
      <c r="C154" s="54">
        <v>78.7</v>
      </c>
      <c r="D154" s="53">
        <v>5.1509999999999998</v>
      </c>
      <c r="E154" s="54">
        <v>21.3</v>
      </c>
      <c r="F154" s="53">
        <v>24.155000000000001</v>
      </c>
      <c r="G154" s="54">
        <v>100</v>
      </c>
    </row>
    <row r="155" spans="1:15" s="57" customFormat="1" x14ac:dyDescent="0.25">
      <c r="A155" s="47"/>
      <c r="B155" s="48"/>
      <c r="C155" s="49"/>
      <c r="D155" s="48"/>
      <c r="E155" s="49"/>
      <c r="F155" s="48"/>
      <c r="G155" s="49"/>
      <c r="H155" s="55"/>
      <c r="I155" s="56"/>
      <c r="J155" s="55"/>
      <c r="K155" s="56"/>
      <c r="L155" s="55"/>
      <c r="M155" s="56"/>
      <c r="N155" s="55"/>
      <c r="O155" s="56"/>
    </row>
    <row r="156" spans="1:15" x14ac:dyDescent="0.25">
      <c r="A156" s="103" t="s">
        <v>42</v>
      </c>
      <c r="B156" s="103"/>
      <c r="C156" s="103"/>
      <c r="D156" s="103"/>
      <c r="E156" s="103"/>
      <c r="F156" s="103"/>
      <c r="G156" s="103"/>
    </row>
    <row r="157" spans="1:15" x14ac:dyDescent="0.25">
      <c r="A157" s="102"/>
      <c r="B157" s="102" t="s">
        <v>46</v>
      </c>
      <c r="C157" s="102"/>
      <c r="D157" s="102" t="s">
        <v>47</v>
      </c>
      <c r="E157" s="102"/>
      <c r="F157" s="102" t="s">
        <v>36</v>
      </c>
      <c r="G157" s="102"/>
    </row>
    <row r="158" spans="1:15" x14ac:dyDescent="0.25">
      <c r="A158" s="102"/>
      <c r="B158" s="50" t="s">
        <v>9</v>
      </c>
      <c r="C158" s="51" t="s">
        <v>10</v>
      </c>
      <c r="D158" s="50" t="s">
        <v>9</v>
      </c>
      <c r="E158" s="51" t="s">
        <v>10</v>
      </c>
      <c r="F158" s="50" t="s">
        <v>9</v>
      </c>
      <c r="G158" s="51" t="s">
        <v>10</v>
      </c>
    </row>
    <row r="159" spans="1:15" x14ac:dyDescent="0.25">
      <c r="A159" s="52" t="s">
        <v>37</v>
      </c>
      <c r="B159" s="53">
        <v>0.81599999999999995</v>
      </c>
      <c r="C159" s="54">
        <v>100</v>
      </c>
      <c r="D159" s="53" t="s">
        <v>12</v>
      </c>
      <c r="E159" s="54" t="s">
        <v>12</v>
      </c>
      <c r="F159" s="53">
        <v>0.81599999999999995</v>
      </c>
      <c r="G159" s="54">
        <v>100</v>
      </c>
    </row>
    <row r="160" spans="1:15" x14ac:dyDescent="0.25">
      <c r="A160" s="52" t="s">
        <v>38</v>
      </c>
      <c r="B160" s="53">
        <v>1.597</v>
      </c>
      <c r="C160" s="54">
        <v>42.7</v>
      </c>
      <c r="D160" s="53">
        <v>2.1469999999999998</v>
      </c>
      <c r="E160" s="54">
        <v>57.3</v>
      </c>
      <c r="F160" s="53">
        <v>3.7440000000000002</v>
      </c>
      <c r="G160" s="54">
        <v>100</v>
      </c>
    </row>
    <row r="161" spans="1:15" x14ac:dyDescent="0.25">
      <c r="A161" s="52" t="s">
        <v>36</v>
      </c>
      <c r="B161" s="53">
        <v>2.4119999999999999</v>
      </c>
      <c r="C161" s="54">
        <v>52.9</v>
      </c>
      <c r="D161" s="53">
        <v>2.1469999999999998</v>
      </c>
      <c r="E161" s="54">
        <v>47.1</v>
      </c>
      <c r="F161" s="53">
        <v>4.5590000000000002</v>
      </c>
      <c r="G161" s="54">
        <v>100</v>
      </c>
    </row>
    <row r="162" spans="1:15" s="57" customFormat="1" x14ac:dyDescent="0.25">
      <c r="A162" s="47"/>
      <c r="B162" s="48"/>
      <c r="C162" s="49"/>
      <c r="D162" s="48"/>
      <c r="E162" s="49"/>
      <c r="F162" s="48"/>
      <c r="G162" s="49"/>
      <c r="H162" s="55"/>
      <c r="I162" s="56"/>
      <c r="J162" s="55"/>
      <c r="K162" s="56"/>
      <c r="L162" s="55"/>
      <c r="M162" s="56"/>
      <c r="N162" s="55"/>
      <c r="O162" s="56"/>
    </row>
    <row r="163" spans="1:15" x14ac:dyDescent="0.25">
      <c r="A163" s="108" t="s">
        <v>43</v>
      </c>
      <c r="B163" s="108"/>
      <c r="C163" s="108"/>
      <c r="D163" s="108"/>
      <c r="E163" s="108"/>
      <c r="F163" s="108"/>
      <c r="G163" s="108"/>
    </row>
    <row r="164" spans="1:15" x14ac:dyDescent="0.25">
      <c r="A164" s="104"/>
      <c r="B164" s="100" t="s">
        <v>46</v>
      </c>
      <c r="C164" s="101"/>
      <c r="D164" s="100" t="s">
        <v>47</v>
      </c>
      <c r="E164" s="101"/>
      <c r="F164" s="100" t="s">
        <v>36</v>
      </c>
      <c r="G164" s="101"/>
    </row>
    <row r="165" spans="1:15" x14ac:dyDescent="0.25">
      <c r="A165" s="105"/>
      <c r="B165" s="6" t="s">
        <v>9</v>
      </c>
      <c r="C165" s="20" t="s">
        <v>10</v>
      </c>
      <c r="D165" s="6" t="s">
        <v>9</v>
      </c>
      <c r="E165" s="20" t="s">
        <v>10</v>
      </c>
      <c r="F165" s="6" t="s">
        <v>9</v>
      </c>
      <c r="G165" s="20" t="s">
        <v>10</v>
      </c>
    </row>
    <row r="166" spans="1:15" x14ac:dyDescent="0.25">
      <c r="A166" s="13" t="s">
        <v>37</v>
      </c>
      <c r="B166" s="7">
        <v>37.012999999999998</v>
      </c>
      <c r="C166" s="21">
        <v>81.8</v>
      </c>
      <c r="D166" s="7">
        <v>8.2119999999999997</v>
      </c>
      <c r="E166" s="21">
        <v>18.2</v>
      </c>
      <c r="F166" s="7">
        <v>45.225000000000001</v>
      </c>
      <c r="G166" s="21">
        <v>100</v>
      </c>
    </row>
    <row r="167" spans="1:15" x14ac:dyDescent="0.25">
      <c r="A167" s="13" t="s">
        <v>38</v>
      </c>
      <c r="B167" s="7">
        <v>16.064</v>
      </c>
      <c r="C167" s="21">
        <v>78.400000000000006</v>
      </c>
      <c r="D167" s="7">
        <v>4.4290000000000003</v>
      </c>
      <c r="E167" s="21">
        <v>21.6</v>
      </c>
      <c r="F167" s="7">
        <v>20.492999999999999</v>
      </c>
      <c r="G167" s="21">
        <v>100</v>
      </c>
    </row>
    <row r="168" spans="1:15" x14ac:dyDescent="0.25">
      <c r="A168" s="13" t="s">
        <v>36</v>
      </c>
      <c r="B168" s="7">
        <v>53.076999999999998</v>
      </c>
      <c r="C168" s="21">
        <v>80.8</v>
      </c>
      <c r="D168" s="7">
        <v>12.641</v>
      </c>
      <c r="E168" s="21">
        <v>19.2</v>
      </c>
      <c r="F168" s="7">
        <v>65.718000000000004</v>
      </c>
      <c r="G168" s="21">
        <v>100</v>
      </c>
    </row>
  </sheetData>
  <mergeCells count="98">
    <mergeCell ref="A164:A165"/>
    <mergeCell ref="B164:C164"/>
    <mergeCell ref="D164:E164"/>
    <mergeCell ref="F164:G164"/>
    <mergeCell ref="A163:G163"/>
    <mergeCell ref="A150:A151"/>
    <mergeCell ref="B150:C150"/>
    <mergeCell ref="D150:E150"/>
    <mergeCell ref="F150:G150"/>
    <mergeCell ref="A149:G149"/>
    <mergeCell ref="A157:A158"/>
    <mergeCell ref="B157:C157"/>
    <mergeCell ref="D157:E157"/>
    <mergeCell ref="F157:G157"/>
    <mergeCell ref="A156:G156"/>
    <mergeCell ref="A136:A137"/>
    <mergeCell ref="B136:C136"/>
    <mergeCell ref="D136:E136"/>
    <mergeCell ref="F136:G136"/>
    <mergeCell ref="A135:G135"/>
    <mergeCell ref="A143:A144"/>
    <mergeCell ref="B143:C143"/>
    <mergeCell ref="D143:E143"/>
    <mergeCell ref="F143:G143"/>
    <mergeCell ref="A142:G142"/>
    <mergeCell ref="A117:A118"/>
    <mergeCell ref="B117:C117"/>
    <mergeCell ref="D117:E117"/>
    <mergeCell ref="F117:G117"/>
    <mergeCell ref="A116:G116"/>
    <mergeCell ref="A129:A130"/>
    <mergeCell ref="B129:C129"/>
    <mergeCell ref="D129:E129"/>
    <mergeCell ref="F129:G129"/>
    <mergeCell ref="A128:G128"/>
    <mergeCell ref="A103:A104"/>
    <mergeCell ref="B103:C103"/>
    <mergeCell ref="D103:E103"/>
    <mergeCell ref="F103:G103"/>
    <mergeCell ref="A102:G102"/>
    <mergeCell ref="A110:A111"/>
    <mergeCell ref="B110:C110"/>
    <mergeCell ref="D110:E110"/>
    <mergeCell ref="F110:G110"/>
    <mergeCell ref="A109:G109"/>
    <mergeCell ref="A89:A90"/>
    <mergeCell ref="B89:C89"/>
    <mergeCell ref="D89:E89"/>
    <mergeCell ref="F89:G89"/>
    <mergeCell ref="A88:G88"/>
    <mergeCell ref="A96:A97"/>
    <mergeCell ref="B96:C96"/>
    <mergeCell ref="D96:E96"/>
    <mergeCell ref="F96:G96"/>
    <mergeCell ref="A95:G95"/>
    <mergeCell ref="A70:A71"/>
    <mergeCell ref="B70:C70"/>
    <mergeCell ref="D70:E70"/>
    <mergeCell ref="F70:G70"/>
    <mergeCell ref="A69:G69"/>
    <mergeCell ref="A82:A83"/>
    <mergeCell ref="B82:C82"/>
    <mergeCell ref="D82:E82"/>
    <mergeCell ref="F82:G82"/>
    <mergeCell ref="A81:G81"/>
    <mergeCell ref="A56:A57"/>
    <mergeCell ref="B56:C56"/>
    <mergeCell ref="D56:E56"/>
    <mergeCell ref="F56:G56"/>
    <mergeCell ref="A55:G55"/>
    <mergeCell ref="A63:A64"/>
    <mergeCell ref="B63:C63"/>
    <mergeCell ref="D63:E63"/>
    <mergeCell ref="F63:G63"/>
    <mergeCell ref="A62:G62"/>
    <mergeCell ref="A42:A43"/>
    <mergeCell ref="B42:C42"/>
    <mergeCell ref="D42:E42"/>
    <mergeCell ref="F42:G42"/>
    <mergeCell ref="A41:G41"/>
    <mergeCell ref="A49:A50"/>
    <mergeCell ref="B49:C49"/>
    <mergeCell ref="D49:E49"/>
    <mergeCell ref="F49:G49"/>
    <mergeCell ref="A48:G48"/>
    <mergeCell ref="L5:M5"/>
    <mergeCell ref="N5:O5"/>
    <mergeCell ref="A35:A36"/>
    <mergeCell ref="B35:C35"/>
    <mergeCell ref="D35:E35"/>
    <mergeCell ref="F35:G35"/>
    <mergeCell ref="A34:G34"/>
    <mergeCell ref="A5:A6"/>
    <mergeCell ref="B5:C5"/>
    <mergeCell ref="D5:E5"/>
    <mergeCell ref="F5:G5"/>
    <mergeCell ref="H5:I5"/>
    <mergeCell ref="J5:K5"/>
  </mergeCells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168"/>
  <sheetViews>
    <sheetView topLeftCell="A133" workbookViewId="0">
      <selection activeCell="B67" sqref="B67"/>
    </sheetView>
  </sheetViews>
  <sheetFormatPr defaultColWidth="8.85546875" defaultRowHeight="12" x14ac:dyDescent="0.25"/>
  <cols>
    <col min="1" max="1" width="50.7109375" style="30" customWidth="1"/>
    <col min="2" max="2" width="8.7109375" style="28" customWidth="1"/>
    <col min="3" max="3" width="8.7109375" style="29" customWidth="1"/>
    <col min="4" max="4" width="8.7109375" style="28" customWidth="1"/>
    <col min="5" max="5" width="8.7109375" style="29" customWidth="1"/>
    <col min="6" max="6" width="8.7109375" style="28" customWidth="1"/>
    <col min="7" max="7" width="8.7109375" style="29" customWidth="1"/>
    <col min="8" max="8" width="8.7109375" style="28" customWidth="1"/>
    <col min="9" max="9" width="8.7109375" style="29" customWidth="1"/>
    <col min="10" max="10" width="8.7109375" style="28" customWidth="1"/>
    <col min="11" max="11" width="8.7109375" style="29" customWidth="1"/>
    <col min="12" max="12" width="8.7109375" style="28" customWidth="1"/>
    <col min="13" max="13" width="8.7109375" style="29" customWidth="1"/>
    <col min="14" max="14" width="8.7109375" style="28" customWidth="1"/>
    <col min="15" max="15" width="8.7109375" style="29" customWidth="1"/>
    <col min="16" max="16384" width="8.85546875" style="30"/>
  </cols>
  <sheetData>
    <row r="1" spans="1:15" x14ac:dyDescent="0.25">
      <c r="A1" s="27"/>
    </row>
    <row r="2" spans="1:15" ht="15" x14ac:dyDescent="0.25">
      <c r="A2" s="31" t="s">
        <v>51</v>
      </c>
    </row>
    <row r="3" spans="1:15" ht="15" x14ac:dyDescent="0.25">
      <c r="A3" s="31" t="s">
        <v>1</v>
      </c>
    </row>
    <row r="4" spans="1:15" x14ac:dyDescent="0.25">
      <c r="A4" s="32"/>
    </row>
    <row r="5" spans="1:15" ht="63" customHeight="1" x14ac:dyDescent="0.25">
      <c r="A5" s="109"/>
      <c r="B5" s="111" t="s">
        <v>2</v>
      </c>
      <c r="C5" s="112"/>
      <c r="D5" s="111" t="s">
        <v>3</v>
      </c>
      <c r="E5" s="112"/>
      <c r="F5" s="111" t="s">
        <v>4</v>
      </c>
      <c r="G5" s="112"/>
      <c r="H5" s="111" t="s">
        <v>5</v>
      </c>
      <c r="I5" s="112"/>
      <c r="J5" s="111" t="s">
        <v>6</v>
      </c>
      <c r="K5" s="112"/>
      <c r="L5" s="111" t="s">
        <v>7</v>
      </c>
      <c r="M5" s="112"/>
      <c r="N5" s="111" t="s">
        <v>8</v>
      </c>
      <c r="O5" s="112"/>
    </row>
    <row r="6" spans="1:15" x14ac:dyDescent="0.25">
      <c r="A6" s="110"/>
      <c r="B6" s="33" t="s">
        <v>9</v>
      </c>
      <c r="C6" s="34" t="s">
        <v>10</v>
      </c>
      <c r="D6" s="33" t="s">
        <v>9</v>
      </c>
      <c r="E6" s="34" t="s">
        <v>10</v>
      </c>
      <c r="F6" s="33" t="s">
        <v>9</v>
      </c>
      <c r="G6" s="34" t="s">
        <v>10</v>
      </c>
      <c r="H6" s="33" t="s">
        <v>9</v>
      </c>
      <c r="I6" s="34" t="s">
        <v>10</v>
      </c>
      <c r="J6" s="33" t="s">
        <v>9</v>
      </c>
      <c r="K6" s="34" t="s">
        <v>10</v>
      </c>
      <c r="L6" s="33" t="s">
        <v>9</v>
      </c>
      <c r="M6" s="34" t="s">
        <v>10</v>
      </c>
      <c r="N6" s="33" t="s">
        <v>9</v>
      </c>
      <c r="O6" s="34" t="s">
        <v>10</v>
      </c>
    </row>
    <row r="7" spans="1:15" ht="15.75" x14ac:dyDescent="0.25">
      <c r="A7" s="35" t="s">
        <v>11</v>
      </c>
      <c r="B7" s="36">
        <v>62.188000000000002</v>
      </c>
      <c r="C7" s="37">
        <v>7.5</v>
      </c>
      <c r="D7" s="36">
        <v>2.2919999999999998</v>
      </c>
      <c r="E7" s="37">
        <v>4.2</v>
      </c>
      <c r="F7" s="36">
        <v>0.14199999999999999</v>
      </c>
      <c r="G7" s="37">
        <v>0.8</v>
      </c>
      <c r="H7" s="36">
        <v>29.940999999999999</v>
      </c>
      <c r="I7" s="37">
        <v>6.5</v>
      </c>
      <c r="J7" s="36">
        <v>6.0119999999999996</v>
      </c>
      <c r="K7" s="37">
        <v>13.5</v>
      </c>
      <c r="L7" s="36" t="s">
        <v>12</v>
      </c>
      <c r="M7" s="37" t="s">
        <v>12</v>
      </c>
      <c r="N7" s="36">
        <v>100.575</v>
      </c>
      <c r="O7" s="37">
        <v>7.1</v>
      </c>
    </row>
    <row r="8" spans="1:15" ht="15.75" x14ac:dyDescent="0.25">
      <c r="A8" s="35" t="s">
        <v>13</v>
      </c>
      <c r="B8" s="36">
        <v>1.6679999999999999</v>
      </c>
      <c r="C8" s="37">
        <v>0.2</v>
      </c>
      <c r="D8" s="36">
        <v>0.218</v>
      </c>
      <c r="E8" s="37">
        <v>0.4</v>
      </c>
      <c r="F8" s="36" t="s">
        <v>12</v>
      </c>
      <c r="G8" s="37" t="s">
        <v>12</v>
      </c>
      <c r="H8" s="36">
        <v>0.67500000000000004</v>
      </c>
      <c r="I8" s="37">
        <v>0.1</v>
      </c>
      <c r="J8" s="36">
        <v>0.23699999999999999</v>
      </c>
      <c r="K8" s="37">
        <v>0.5</v>
      </c>
      <c r="L8" s="36" t="s">
        <v>12</v>
      </c>
      <c r="M8" s="37" t="s">
        <v>12</v>
      </c>
      <c r="N8" s="36">
        <v>2.798</v>
      </c>
      <c r="O8" s="37">
        <v>0.2</v>
      </c>
    </row>
    <row r="9" spans="1:15" ht="15.75" x14ac:dyDescent="0.25">
      <c r="A9" s="35" t="s">
        <v>14</v>
      </c>
      <c r="B9" s="36">
        <v>59.21</v>
      </c>
      <c r="C9" s="37">
        <v>7.1</v>
      </c>
      <c r="D9" s="36">
        <v>2.544</v>
      </c>
      <c r="E9" s="37">
        <v>4.7</v>
      </c>
      <c r="F9" s="36">
        <v>0.51200000000000001</v>
      </c>
      <c r="G9" s="37">
        <v>2.7</v>
      </c>
      <c r="H9" s="36">
        <v>79.747</v>
      </c>
      <c r="I9" s="37">
        <v>17.399999999999999</v>
      </c>
      <c r="J9" s="36">
        <v>7.3140000000000001</v>
      </c>
      <c r="K9" s="37">
        <v>16.5</v>
      </c>
      <c r="L9" s="36" t="s">
        <v>12</v>
      </c>
      <c r="M9" s="37" t="s">
        <v>12</v>
      </c>
      <c r="N9" s="36">
        <v>149.327</v>
      </c>
      <c r="O9" s="37">
        <v>10.5</v>
      </c>
    </row>
    <row r="10" spans="1:15" ht="15.75" x14ac:dyDescent="0.25">
      <c r="A10" s="35" t="s">
        <v>15</v>
      </c>
      <c r="B10" s="36">
        <v>26.364000000000001</v>
      </c>
      <c r="C10" s="37">
        <v>3.2</v>
      </c>
      <c r="D10" s="36">
        <v>0.82299999999999995</v>
      </c>
      <c r="E10" s="37">
        <v>1.5</v>
      </c>
      <c r="F10" s="36">
        <v>0.22500000000000001</v>
      </c>
      <c r="G10" s="37">
        <v>1.2</v>
      </c>
      <c r="H10" s="36">
        <v>10.701000000000001</v>
      </c>
      <c r="I10" s="37">
        <v>2.2999999999999998</v>
      </c>
      <c r="J10" s="36">
        <v>3.1190000000000002</v>
      </c>
      <c r="K10" s="37">
        <v>7</v>
      </c>
      <c r="L10" s="36" t="s">
        <v>12</v>
      </c>
      <c r="M10" s="37" t="s">
        <v>12</v>
      </c>
      <c r="N10" s="36">
        <v>41.232999999999997</v>
      </c>
      <c r="O10" s="37">
        <v>2.9</v>
      </c>
    </row>
    <row r="11" spans="1:15" ht="15.75" x14ac:dyDescent="0.25">
      <c r="A11" s="35" t="s">
        <v>16</v>
      </c>
      <c r="B11" s="36">
        <v>63.912999999999997</v>
      </c>
      <c r="C11" s="37">
        <v>7.7</v>
      </c>
      <c r="D11" s="36">
        <v>0.77100000000000002</v>
      </c>
      <c r="E11" s="37">
        <v>1.4</v>
      </c>
      <c r="F11" s="36">
        <v>2.61</v>
      </c>
      <c r="G11" s="37">
        <v>14</v>
      </c>
      <c r="H11" s="36">
        <v>48.244999999999997</v>
      </c>
      <c r="I11" s="37">
        <v>10.5</v>
      </c>
      <c r="J11" s="36">
        <v>6.5149999999999997</v>
      </c>
      <c r="K11" s="37">
        <v>14.7</v>
      </c>
      <c r="L11" s="36" t="s">
        <v>12</v>
      </c>
      <c r="M11" s="37" t="s">
        <v>12</v>
      </c>
      <c r="N11" s="36">
        <v>122.05500000000001</v>
      </c>
      <c r="O11" s="37">
        <v>8.6</v>
      </c>
    </row>
    <row r="12" spans="1:15" ht="15.75" x14ac:dyDescent="0.25">
      <c r="A12" s="35" t="s">
        <v>17</v>
      </c>
      <c r="B12" s="36">
        <v>14.641999999999999</v>
      </c>
      <c r="C12" s="37">
        <v>1.8</v>
      </c>
      <c r="D12" s="36">
        <v>0.49299999999999999</v>
      </c>
      <c r="E12" s="37">
        <v>0.9</v>
      </c>
      <c r="F12" s="36">
        <v>0.72299999999999998</v>
      </c>
      <c r="G12" s="37">
        <v>3.9</v>
      </c>
      <c r="H12" s="36">
        <v>5.1470000000000002</v>
      </c>
      <c r="I12" s="37">
        <v>1.1000000000000001</v>
      </c>
      <c r="J12" s="36">
        <v>1.0660000000000001</v>
      </c>
      <c r="K12" s="37">
        <v>2.4</v>
      </c>
      <c r="L12" s="36" t="s">
        <v>12</v>
      </c>
      <c r="M12" s="37" t="s">
        <v>12</v>
      </c>
      <c r="N12" s="36">
        <v>22.071000000000002</v>
      </c>
      <c r="O12" s="37">
        <v>1.6</v>
      </c>
    </row>
    <row r="13" spans="1:15" ht="15.75" x14ac:dyDescent="0.25">
      <c r="A13" s="35" t="s">
        <v>18</v>
      </c>
      <c r="B13" s="36">
        <v>9.577</v>
      </c>
      <c r="C13" s="37">
        <v>1.1000000000000001</v>
      </c>
      <c r="D13" s="36">
        <v>0.59599999999999997</v>
      </c>
      <c r="E13" s="37">
        <v>1.1000000000000001</v>
      </c>
      <c r="F13" s="36">
        <v>1.6180000000000001</v>
      </c>
      <c r="G13" s="37">
        <v>8.6999999999999993</v>
      </c>
      <c r="H13" s="36">
        <v>7.1239999999999997</v>
      </c>
      <c r="I13" s="37">
        <v>1.6</v>
      </c>
      <c r="J13" s="36">
        <v>0.19</v>
      </c>
      <c r="K13" s="37">
        <v>0.4</v>
      </c>
      <c r="L13" s="36" t="s">
        <v>12</v>
      </c>
      <c r="M13" s="37" t="s">
        <v>12</v>
      </c>
      <c r="N13" s="36">
        <v>19.105</v>
      </c>
      <c r="O13" s="37">
        <v>1.3</v>
      </c>
    </row>
    <row r="14" spans="1:15" ht="15.75" x14ac:dyDescent="0.25">
      <c r="A14" s="35" t="s">
        <v>19</v>
      </c>
      <c r="B14" s="36">
        <v>71.537000000000006</v>
      </c>
      <c r="C14" s="37">
        <v>8.6</v>
      </c>
      <c r="D14" s="36">
        <v>0.747</v>
      </c>
      <c r="E14" s="37">
        <v>1.4</v>
      </c>
      <c r="F14" s="36">
        <v>0.55800000000000005</v>
      </c>
      <c r="G14" s="37">
        <v>3</v>
      </c>
      <c r="H14" s="36">
        <v>66.081999999999994</v>
      </c>
      <c r="I14" s="37">
        <v>14.4</v>
      </c>
      <c r="J14" s="36">
        <v>3.617</v>
      </c>
      <c r="K14" s="37">
        <v>8.1</v>
      </c>
      <c r="L14" s="36">
        <v>0.90100000000000002</v>
      </c>
      <c r="M14" s="37">
        <v>17.899999999999999</v>
      </c>
      <c r="N14" s="36">
        <v>143.44200000000001</v>
      </c>
      <c r="O14" s="37">
        <v>10.1</v>
      </c>
    </row>
    <row r="15" spans="1:15" ht="15.75" x14ac:dyDescent="0.25">
      <c r="A15" s="35" t="s">
        <v>20</v>
      </c>
      <c r="B15" s="36">
        <v>45.162999999999997</v>
      </c>
      <c r="C15" s="37">
        <v>5.4</v>
      </c>
      <c r="D15" s="36">
        <v>4.3789999999999996</v>
      </c>
      <c r="E15" s="37">
        <v>8</v>
      </c>
      <c r="F15" s="36">
        <v>0.94899999999999995</v>
      </c>
      <c r="G15" s="37">
        <v>5.0999999999999996</v>
      </c>
      <c r="H15" s="36">
        <v>22.914000000000001</v>
      </c>
      <c r="I15" s="37">
        <v>5</v>
      </c>
      <c r="J15" s="36">
        <v>1.9079999999999999</v>
      </c>
      <c r="K15" s="37">
        <v>4.3</v>
      </c>
      <c r="L15" s="36">
        <v>0.152</v>
      </c>
      <c r="M15" s="37">
        <v>3</v>
      </c>
      <c r="N15" s="36">
        <v>75.465000000000003</v>
      </c>
      <c r="O15" s="37">
        <v>5.3</v>
      </c>
    </row>
    <row r="16" spans="1:15" ht="15.75" x14ac:dyDescent="0.25">
      <c r="A16" s="35" t="s">
        <v>21</v>
      </c>
      <c r="B16" s="36">
        <v>14.888999999999999</v>
      </c>
      <c r="C16" s="37">
        <v>1.8</v>
      </c>
      <c r="D16" s="36">
        <v>0.753</v>
      </c>
      <c r="E16" s="37">
        <v>1.4</v>
      </c>
      <c r="F16" s="36">
        <v>0.13300000000000001</v>
      </c>
      <c r="G16" s="37">
        <v>0.7</v>
      </c>
      <c r="H16" s="36">
        <v>7.008</v>
      </c>
      <c r="I16" s="37">
        <v>1.5</v>
      </c>
      <c r="J16" s="36">
        <v>0.28399999999999997</v>
      </c>
      <c r="K16" s="37">
        <v>0.6</v>
      </c>
      <c r="L16" s="36">
        <v>0.34</v>
      </c>
      <c r="M16" s="37">
        <v>6.7</v>
      </c>
      <c r="N16" s="36">
        <v>23.405999999999999</v>
      </c>
      <c r="O16" s="37">
        <v>1.7</v>
      </c>
    </row>
    <row r="17" spans="1:15" ht="15.75" x14ac:dyDescent="0.25">
      <c r="A17" s="35" t="s">
        <v>22</v>
      </c>
      <c r="B17" s="36">
        <v>16.77</v>
      </c>
      <c r="C17" s="37">
        <v>2</v>
      </c>
      <c r="D17" s="36">
        <v>0.41499999999999998</v>
      </c>
      <c r="E17" s="37">
        <v>0.8</v>
      </c>
      <c r="F17" s="36">
        <v>0.94599999999999995</v>
      </c>
      <c r="G17" s="37">
        <v>5.0999999999999996</v>
      </c>
      <c r="H17" s="36">
        <v>12.462</v>
      </c>
      <c r="I17" s="37">
        <v>2.7</v>
      </c>
      <c r="J17" s="36">
        <v>1.855</v>
      </c>
      <c r="K17" s="37">
        <v>4.2</v>
      </c>
      <c r="L17" s="36">
        <v>0.30299999999999999</v>
      </c>
      <c r="M17" s="37">
        <v>6</v>
      </c>
      <c r="N17" s="36">
        <v>32.750999999999998</v>
      </c>
      <c r="O17" s="37">
        <v>2.2999999999999998</v>
      </c>
    </row>
    <row r="18" spans="1:15" ht="15.75" x14ac:dyDescent="0.25">
      <c r="A18" s="18" t="s">
        <v>23</v>
      </c>
      <c r="B18" s="8">
        <v>50.728999999999999</v>
      </c>
      <c r="C18" s="22">
        <v>6.1</v>
      </c>
      <c r="D18" s="8">
        <v>1.0409999999999999</v>
      </c>
      <c r="E18" s="22">
        <v>1.9</v>
      </c>
      <c r="F18" s="8">
        <v>1.343</v>
      </c>
      <c r="G18" s="22">
        <v>7.2</v>
      </c>
      <c r="H18" s="8">
        <v>22.096</v>
      </c>
      <c r="I18" s="22">
        <v>4.8</v>
      </c>
      <c r="J18" s="8">
        <v>2.093</v>
      </c>
      <c r="K18" s="22">
        <v>4.7</v>
      </c>
      <c r="L18" s="8">
        <v>1.089</v>
      </c>
      <c r="M18" s="22">
        <v>21.6</v>
      </c>
      <c r="N18" s="8">
        <v>78.391000000000005</v>
      </c>
      <c r="O18" s="22">
        <v>5.5</v>
      </c>
    </row>
    <row r="19" spans="1:15" ht="15.75" x14ac:dyDescent="0.25">
      <c r="A19" s="35" t="s">
        <v>24</v>
      </c>
      <c r="B19" s="36">
        <v>20.446000000000002</v>
      </c>
      <c r="C19" s="37">
        <v>2.4</v>
      </c>
      <c r="D19" s="36">
        <v>0.112</v>
      </c>
      <c r="E19" s="37">
        <v>0.2</v>
      </c>
      <c r="F19" s="36">
        <v>0.97599999999999998</v>
      </c>
      <c r="G19" s="37">
        <v>5.2</v>
      </c>
      <c r="H19" s="36">
        <v>13.97</v>
      </c>
      <c r="I19" s="37">
        <v>3</v>
      </c>
      <c r="J19" s="36">
        <v>4.6890000000000001</v>
      </c>
      <c r="K19" s="37">
        <v>10.6</v>
      </c>
      <c r="L19" s="36" t="s">
        <v>12</v>
      </c>
      <c r="M19" s="37" t="s">
        <v>12</v>
      </c>
      <c r="N19" s="36">
        <v>40.192999999999998</v>
      </c>
      <c r="O19" s="37">
        <v>2.8</v>
      </c>
    </row>
    <row r="20" spans="1:15" ht="15.75" x14ac:dyDescent="0.25">
      <c r="A20" s="35" t="s">
        <v>25</v>
      </c>
      <c r="B20" s="36">
        <v>6.3239999999999998</v>
      </c>
      <c r="C20" s="37">
        <v>0.8</v>
      </c>
      <c r="D20" s="36">
        <v>0.23499999999999999</v>
      </c>
      <c r="E20" s="37">
        <v>0.4</v>
      </c>
      <c r="F20" s="36">
        <v>0.246</v>
      </c>
      <c r="G20" s="37">
        <v>1.3</v>
      </c>
      <c r="H20" s="36">
        <v>3.8029999999999999</v>
      </c>
      <c r="I20" s="37">
        <v>0.8</v>
      </c>
      <c r="J20" s="36" t="s">
        <v>12</v>
      </c>
      <c r="K20" s="37" t="s">
        <v>12</v>
      </c>
      <c r="L20" s="36" t="s">
        <v>12</v>
      </c>
      <c r="M20" s="37" t="s">
        <v>12</v>
      </c>
      <c r="N20" s="36">
        <v>10.608000000000001</v>
      </c>
      <c r="O20" s="37">
        <v>0.7</v>
      </c>
    </row>
    <row r="21" spans="1:15" ht="15.75" x14ac:dyDescent="0.25">
      <c r="A21" s="35" t="s">
        <v>26</v>
      </c>
      <c r="B21" s="36">
        <v>61.392000000000003</v>
      </c>
      <c r="C21" s="37">
        <v>7.4</v>
      </c>
      <c r="D21" s="36">
        <v>8.8010000000000002</v>
      </c>
      <c r="E21" s="37">
        <v>16.100000000000001</v>
      </c>
      <c r="F21" s="36">
        <v>0.92500000000000004</v>
      </c>
      <c r="G21" s="37">
        <v>4.9000000000000004</v>
      </c>
      <c r="H21" s="36">
        <v>46.598999999999997</v>
      </c>
      <c r="I21" s="37">
        <v>10.199999999999999</v>
      </c>
      <c r="J21" s="36">
        <v>1.575</v>
      </c>
      <c r="K21" s="37">
        <v>3.5</v>
      </c>
      <c r="L21" s="36">
        <v>2.0630000000000002</v>
      </c>
      <c r="M21" s="37">
        <v>41</v>
      </c>
      <c r="N21" s="36">
        <v>121.354</v>
      </c>
      <c r="O21" s="37">
        <v>8.6</v>
      </c>
    </row>
    <row r="22" spans="1:15" ht="15.75" x14ac:dyDescent="0.25">
      <c r="A22" s="35" t="s">
        <v>27</v>
      </c>
      <c r="B22" s="36">
        <v>100.92100000000001</v>
      </c>
      <c r="C22" s="37">
        <v>12.1</v>
      </c>
      <c r="D22" s="36">
        <v>1.9650000000000001</v>
      </c>
      <c r="E22" s="37">
        <v>3.6</v>
      </c>
      <c r="F22" s="36">
        <v>1.4930000000000001</v>
      </c>
      <c r="G22" s="37">
        <v>8</v>
      </c>
      <c r="H22" s="36">
        <v>29.945</v>
      </c>
      <c r="I22" s="37">
        <v>6.5</v>
      </c>
      <c r="J22" s="36">
        <v>2.1469999999999998</v>
      </c>
      <c r="K22" s="37">
        <v>4.8</v>
      </c>
      <c r="L22" s="36" t="s">
        <v>12</v>
      </c>
      <c r="M22" s="37" t="s">
        <v>12</v>
      </c>
      <c r="N22" s="36">
        <v>136.47200000000001</v>
      </c>
      <c r="O22" s="37">
        <v>9.6</v>
      </c>
    </row>
    <row r="23" spans="1:15" ht="15.75" x14ac:dyDescent="0.25">
      <c r="A23" s="35" t="s">
        <v>28</v>
      </c>
      <c r="B23" s="36">
        <v>16.045000000000002</v>
      </c>
      <c r="C23" s="37">
        <v>1.9</v>
      </c>
      <c r="D23" s="36">
        <v>2.4910000000000001</v>
      </c>
      <c r="E23" s="37">
        <v>4.5999999999999996</v>
      </c>
      <c r="F23" s="36" t="s">
        <v>12</v>
      </c>
      <c r="G23" s="37" t="s">
        <v>12</v>
      </c>
      <c r="H23" s="36">
        <v>5.6749999999999998</v>
      </c>
      <c r="I23" s="37">
        <v>1.2</v>
      </c>
      <c r="J23" s="36">
        <v>0.14299999999999999</v>
      </c>
      <c r="K23" s="37">
        <v>0.3</v>
      </c>
      <c r="L23" s="36" t="s">
        <v>12</v>
      </c>
      <c r="M23" s="37" t="s">
        <v>12</v>
      </c>
      <c r="N23" s="36">
        <v>24.353000000000002</v>
      </c>
      <c r="O23" s="37">
        <v>1.7</v>
      </c>
    </row>
    <row r="24" spans="1:15" ht="15.75" x14ac:dyDescent="0.25">
      <c r="A24" s="35" t="s">
        <v>29</v>
      </c>
      <c r="B24" s="36">
        <v>61.343000000000004</v>
      </c>
      <c r="C24" s="37">
        <v>7.3</v>
      </c>
      <c r="D24" s="36">
        <v>6.3019999999999996</v>
      </c>
      <c r="E24" s="37">
        <v>11.5</v>
      </c>
      <c r="F24" s="36">
        <v>1.1759999999999999</v>
      </c>
      <c r="G24" s="37">
        <v>6.3</v>
      </c>
      <c r="H24" s="36">
        <v>8.06</v>
      </c>
      <c r="I24" s="37">
        <v>1.8</v>
      </c>
      <c r="J24" s="36" t="s">
        <v>12</v>
      </c>
      <c r="K24" s="37" t="s">
        <v>12</v>
      </c>
      <c r="L24" s="36" t="s">
        <v>12</v>
      </c>
      <c r="M24" s="37" t="s">
        <v>12</v>
      </c>
      <c r="N24" s="36">
        <v>76.882000000000005</v>
      </c>
      <c r="O24" s="37">
        <v>5.4</v>
      </c>
    </row>
    <row r="25" spans="1:15" ht="15.75" x14ac:dyDescent="0.25">
      <c r="A25" s="35" t="s">
        <v>30</v>
      </c>
      <c r="B25" s="36">
        <v>105.744</v>
      </c>
      <c r="C25" s="37">
        <v>12.7</v>
      </c>
      <c r="D25" s="36">
        <v>14.090999999999999</v>
      </c>
      <c r="E25" s="37">
        <v>25.8</v>
      </c>
      <c r="F25" s="36">
        <v>2.8439999999999999</v>
      </c>
      <c r="G25" s="37">
        <v>15.2</v>
      </c>
      <c r="H25" s="36">
        <v>26.677</v>
      </c>
      <c r="I25" s="37">
        <v>5.8</v>
      </c>
      <c r="J25" s="36">
        <v>0.82099999999999995</v>
      </c>
      <c r="K25" s="37">
        <v>1.8</v>
      </c>
      <c r="L25" s="36">
        <v>0.185</v>
      </c>
      <c r="M25" s="37">
        <v>3.7</v>
      </c>
      <c r="N25" s="36">
        <v>150.36199999999999</v>
      </c>
      <c r="O25" s="37">
        <v>10.6</v>
      </c>
    </row>
    <row r="26" spans="1:15" ht="15.75" x14ac:dyDescent="0.25">
      <c r="A26" s="35" t="s">
        <v>31</v>
      </c>
      <c r="B26" s="36">
        <v>25.827000000000002</v>
      </c>
      <c r="C26" s="37">
        <v>3.1</v>
      </c>
      <c r="D26" s="36">
        <v>5.5629999999999997</v>
      </c>
      <c r="E26" s="37">
        <v>10.199999999999999</v>
      </c>
      <c r="F26" s="36">
        <v>1.264</v>
      </c>
      <c r="G26" s="37">
        <v>6.8</v>
      </c>
      <c r="H26" s="36">
        <v>11.180999999999999</v>
      </c>
      <c r="I26" s="37">
        <v>2.4</v>
      </c>
      <c r="J26" s="36">
        <v>0.80200000000000005</v>
      </c>
      <c r="K26" s="37">
        <v>1.8</v>
      </c>
      <c r="L26" s="36" t="s">
        <v>12</v>
      </c>
      <c r="M26" s="37" t="s">
        <v>12</v>
      </c>
      <c r="N26" s="36">
        <v>44.636000000000003</v>
      </c>
      <c r="O26" s="37">
        <v>3.2</v>
      </c>
    </row>
    <row r="27" spans="1:15" ht="15.75" x14ac:dyDescent="0.25">
      <c r="A27" s="35" t="s">
        <v>32</v>
      </c>
      <c r="B27" s="38">
        <v>834.69100000000003</v>
      </c>
      <c r="C27" s="39">
        <v>100</v>
      </c>
      <c r="D27" s="38">
        <v>54.631999999999998</v>
      </c>
      <c r="E27" s="39">
        <v>100</v>
      </c>
      <c r="F27" s="38">
        <v>18.681999999999999</v>
      </c>
      <c r="G27" s="39">
        <v>100</v>
      </c>
      <c r="H27" s="38">
        <v>458.05200000000002</v>
      </c>
      <c r="I27" s="39">
        <v>100</v>
      </c>
      <c r="J27" s="38">
        <v>44.387999999999998</v>
      </c>
      <c r="K27" s="39">
        <v>100</v>
      </c>
      <c r="L27" s="38">
        <v>5.032</v>
      </c>
      <c r="M27" s="39">
        <v>100</v>
      </c>
      <c r="N27" s="38">
        <v>1415.4780000000001</v>
      </c>
      <c r="O27" s="39">
        <v>100</v>
      </c>
    </row>
    <row r="29" spans="1:15" ht="12.75" thickBot="1" x14ac:dyDescent="0.3">
      <c r="A29" s="40"/>
      <c r="B29" s="41"/>
      <c r="C29" s="42"/>
      <c r="D29" s="41"/>
      <c r="E29" s="42"/>
      <c r="F29" s="41"/>
      <c r="G29" s="42"/>
      <c r="H29" s="41"/>
      <c r="I29" s="42"/>
      <c r="J29" s="41"/>
      <c r="K29" s="42"/>
      <c r="L29" s="41"/>
      <c r="M29" s="42"/>
      <c r="N29" s="41"/>
      <c r="O29" s="42"/>
    </row>
    <row r="30" spans="1:15" ht="12.75" thickTop="1" x14ac:dyDescent="0.25"/>
    <row r="31" spans="1:15" x14ac:dyDescent="0.25">
      <c r="A31" s="27"/>
    </row>
    <row r="32" spans="1:15" x14ac:dyDescent="0.25">
      <c r="A32" s="43" t="s">
        <v>52</v>
      </c>
    </row>
    <row r="33" spans="1:7" x14ac:dyDescent="0.25">
      <c r="A33" s="44"/>
    </row>
    <row r="34" spans="1:7" x14ac:dyDescent="0.25">
      <c r="A34" s="118" t="s">
        <v>33</v>
      </c>
      <c r="B34" s="118"/>
      <c r="C34" s="118"/>
      <c r="D34" s="118"/>
      <c r="E34" s="118"/>
      <c r="F34" s="118"/>
      <c r="G34" s="118"/>
    </row>
    <row r="35" spans="1:7" x14ac:dyDescent="0.25">
      <c r="A35" s="109"/>
      <c r="B35" s="111" t="s">
        <v>34</v>
      </c>
      <c r="C35" s="112"/>
      <c r="D35" s="111" t="s">
        <v>35</v>
      </c>
      <c r="E35" s="112"/>
      <c r="F35" s="111" t="s">
        <v>36</v>
      </c>
      <c r="G35" s="112"/>
    </row>
    <row r="36" spans="1:7" x14ac:dyDescent="0.25">
      <c r="A36" s="110"/>
      <c r="B36" s="33" t="s">
        <v>9</v>
      </c>
      <c r="C36" s="34" t="s">
        <v>10</v>
      </c>
      <c r="D36" s="33" t="s">
        <v>9</v>
      </c>
      <c r="E36" s="34" t="s">
        <v>10</v>
      </c>
      <c r="F36" s="33" t="s">
        <v>9</v>
      </c>
      <c r="G36" s="34" t="s">
        <v>10</v>
      </c>
    </row>
    <row r="37" spans="1:7" x14ac:dyDescent="0.25">
      <c r="A37" s="45" t="s">
        <v>37</v>
      </c>
      <c r="B37" s="36">
        <v>4.1280000000000001</v>
      </c>
      <c r="C37" s="37">
        <v>76</v>
      </c>
      <c r="D37" s="36">
        <v>1.304</v>
      </c>
      <c r="E37" s="37">
        <v>24</v>
      </c>
      <c r="F37" s="36">
        <v>5.431</v>
      </c>
      <c r="G37" s="37">
        <v>100</v>
      </c>
    </row>
    <row r="38" spans="1:7" x14ac:dyDescent="0.25">
      <c r="A38" s="45" t="s">
        <v>38</v>
      </c>
      <c r="B38" s="36">
        <v>1.5129999999999999</v>
      </c>
      <c r="C38" s="37">
        <v>64.7</v>
      </c>
      <c r="D38" s="36">
        <v>0.82499999999999996</v>
      </c>
      <c r="E38" s="37">
        <v>35.299999999999997</v>
      </c>
      <c r="F38" s="36">
        <v>2.3380000000000001</v>
      </c>
      <c r="G38" s="37">
        <v>100</v>
      </c>
    </row>
    <row r="39" spans="1:7" x14ac:dyDescent="0.25">
      <c r="A39" s="45" t="s">
        <v>36</v>
      </c>
      <c r="B39" s="36">
        <v>5.641</v>
      </c>
      <c r="C39" s="37">
        <v>72.599999999999994</v>
      </c>
      <c r="D39" s="36">
        <v>2.1280000000000001</v>
      </c>
      <c r="E39" s="37">
        <v>27.4</v>
      </c>
      <c r="F39" s="36">
        <v>7.7690000000000001</v>
      </c>
      <c r="G39" s="37">
        <v>100</v>
      </c>
    </row>
    <row r="40" spans="1:7" x14ac:dyDescent="0.25">
      <c r="A40" s="44"/>
    </row>
    <row r="41" spans="1:7" x14ac:dyDescent="0.25">
      <c r="A41" s="118" t="s">
        <v>39</v>
      </c>
      <c r="B41" s="118"/>
      <c r="C41" s="118"/>
      <c r="D41" s="118"/>
      <c r="E41" s="118"/>
      <c r="F41" s="118"/>
      <c r="G41" s="118"/>
    </row>
    <row r="42" spans="1:7" x14ac:dyDescent="0.25">
      <c r="A42" s="109"/>
      <c r="B42" s="111" t="s">
        <v>34</v>
      </c>
      <c r="C42" s="112"/>
      <c r="D42" s="111" t="s">
        <v>35</v>
      </c>
      <c r="E42" s="112"/>
      <c r="F42" s="111" t="s">
        <v>36</v>
      </c>
      <c r="G42" s="112"/>
    </row>
    <row r="43" spans="1:7" x14ac:dyDescent="0.25">
      <c r="A43" s="110"/>
      <c r="B43" s="33" t="s">
        <v>9</v>
      </c>
      <c r="C43" s="34" t="s">
        <v>10</v>
      </c>
      <c r="D43" s="33" t="s">
        <v>9</v>
      </c>
      <c r="E43" s="34" t="s">
        <v>10</v>
      </c>
      <c r="F43" s="33" t="s">
        <v>9</v>
      </c>
      <c r="G43" s="34" t="s">
        <v>10</v>
      </c>
    </row>
    <row r="44" spans="1:7" x14ac:dyDescent="0.25">
      <c r="A44" s="45" t="s">
        <v>37</v>
      </c>
      <c r="B44" s="36">
        <v>2.0179999999999998</v>
      </c>
      <c r="C44" s="37">
        <v>92.2</v>
      </c>
      <c r="D44" s="36">
        <v>0.17100000000000001</v>
      </c>
      <c r="E44" s="37">
        <v>7.8</v>
      </c>
      <c r="F44" s="36">
        <v>2.1890000000000001</v>
      </c>
      <c r="G44" s="37">
        <v>100</v>
      </c>
    </row>
    <row r="45" spans="1:7" x14ac:dyDescent="0.25">
      <c r="A45" s="45" t="s">
        <v>38</v>
      </c>
      <c r="B45" s="36">
        <v>0.48199999999999998</v>
      </c>
      <c r="C45" s="37">
        <v>58.1</v>
      </c>
      <c r="D45" s="36">
        <v>0.34699999999999998</v>
      </c>
      <c r="E45" s="37">
        <v>41.9</v>
      </c>
      <c r="F45" s="36">
        <v>0.82799999999999996</v>
      </c>
      <c r="G45" s="37">
        <v>100</v>
      </c>
    </row>
    <row r="46" spans="1:7" x14ac:dyDescent="0.25">
      <c r="A46" s="45" t="s">
        <v>36</v>
      </c>
      <c r="B46" s="36">
        <v>2.4990000000000001</v>
      </c>
      <c r="C46" s="37">
        <v>82.8</v>
      </c>
      <c r="D46" s="36">
        <v>0.51800000000000002</v>
      </c>
      <c r="E46" s="37">
        <v>17.2</v>
      </c>
      <c r="F46" s="36">
        <v>3.0169999999999999</v>
      </c>
      <c r="G46" s="37">
        <v>100</v>
      </c>
    </row>
    <row r="47" spans="1:7" x14ac:dyDescent="0.25">
      <c r="A47" s="44"/>
    </row>
    <row r="48" spans="1:7" x14ac:dyDescent="0.25">
      <c r="A48" s="118" t="s">
        <v>41</v>
      </c>
      <c r="B48" s="118"/>
      <c r="C48" s="118"/>
      <c r="D48" s="118"/>
      <c r="E48" s="118"/>
      <c r="F48" s="118"/>
      <c r="G48" s="118"/>
    </row>
    <row r="49" spans="1:7" x14ac:dyDescent="0.25">
      <c r="A49" s="109"/>
      <c r="B49" s="111" t="s">
        <v>34</v>
      </c>
      <c r="C49" s="112"/>
      <c r="D49" s="111" t="s">
        <v>35</v>
      </c>
      <c r="E49" s="112"/>
      <c r="F49" s="111" t="s">
        <v>36</v>
      </c>
      <c r="G49" s="112"/>
    </row>
    <row r="50" spans="1:7" x14ac:dyDescent="0.25">
      <c r="A50" s="110"/>
      <c r="B50" s="33" t="s">
        <v>9</v>
      </c>
      <c r="C50" s="34" t="s">
        <v>10</v>
      </c>
      <c r="D50" s="33" t="s">
        <v>9</v>
      </c>
      <c r="E50" s="34" t="s">
        <v>10</v>
      </c>
      <c r="F50" s="33" t="s">
        <v>9</v>
      </c>
      <c r="G50" s="34" t="s">
        <v>10</v>
      </c>
    </row>
    <row r="51" spans="1:7" x14ac:dyDescent="0.25">
      <c r="A51" s="45" t="s">
        <v>37</v>
      </c>
      <c r="B51" s="36">
        <v>21.164000000000001</v>
      </c>
      <c r="C51" s="37">
        <v>73.7</v>
      </c>
      <c r="D51" s="36">
        <v>7.54</v>
      </c>
      <c r="E51" s="37">
        <v>26.3</v>
      </c>
      <c r="F51" s="36">
        <v>28.704999999999998</v>
      </c>
      <c r="G51" s="37">
        <v>100</v>
      </c>
    </row>
    <row r="52" spans="1:7" x14ac:dyDescent="0.25">
      <c r="A52" s="45" t="s">
        <v>38</v>
      </c>
      <c r="B52" s="36">
        <v>4.4710000000000001</v>
      </c>
      <c r="C52" s="37">
        <v>72.3</v>
      </c>
      <c r="D52" s="36">
        <v>1.7170000000000001</v>
      </c>
      <c r="E52" s="37">
        <v>27.7</v>
      </c>
      <c r="F52" s="36">
        <v>6.1890000000000001</v>
      </c>
      <c r="G52" s="37">
        <v>100</v>
      </c>
    </row>
    <row r="53" spans="1:7" x14ac:dyDescent="0.25">
      <c r="A53" s="45" t="s">
        <v>36</v>
      </c>
      <c r="B53" s="36">
        <v>25.635999999999999</v>
      </c>
      <c r="C53" s="37">
        <v>73.5</v>
      </c>
      <c r="D53" s="36">
        <v>9.2569999999999997</v>
      </c>
      <c r="E53" s="37">
        <v>26.5</v>
      </c>
      <c r="F53" s="36">
        <v>34.893000000000001</v>
      </c>
      <c r="G53" s="37">
        <v>100</v>
      </c>
    </row>
    <row r="55" spans="1:7" x14ac:dyDescent="0.25">
      <c r="A55" s="118" t="s">
        <v>42</v>
      </c>
      <c r="B55" s="118"/>
      <c r="C55" s="118"/>
      <c r="D55" s="118"/>
      <c r="E55" s="118"/>
      <c r="F55" s="118"/>
      <c r="G55" s="118"/>
    </row>
    <row r="56" spans="1:7" x14ac:dyDescent="0.25">
      <c r="A56" s="109"/>
      <c r="B56" s="111" t="s">
        <v>34</v>
      </c>
      <c r="C56" s="112"/>
      <c r="D56" s="111" t="s">
        <v>35</v>
      </c>
      <c r="E56" s="112"/>
      <c r="F56" s="111" t="s">
        <v>36</v>
      </c>
      <c r="G56" s="112"/>
    </row>
    <row r="57" spans="1:7" x14ac:dyDescent="0.25">
      <c r="A57" s="110"/>
      <c r="B57" s="33" t="s">
        <v>9</v>
      </c>
      <c r="C57" s="34" t="s">
        <v>10</v>
      </c>
      <c r="D57" s="33" t="s">
        <v>9</v>
      </c>
      <c r="E57" s="34" t="s">
        <v>10</v>
      </c>
      <c r="F57" s="33" t="s">
        <v>9</v>
      </c>
      <c r="G57" s="34" t="s">
        <v>10</v>
      </c>
    </row>
    <row r="58" spans="1:7" x14ac:dyDescent="0.25">
      <c r="A58" s="45" t="s">
        <v>37</v>
      </c>
      <c r="B58" s="36">
        <v>1.379</v>
      </c>
      <c r="C58" s="37">
        <v>91.5</v>
      </c>
      <c r="D58" s="36">
        <v>0.128</v>
      </c>
      <c r="E58" s="37">
        <v>8.5</v>
      </c>
      <c r="F58" s="36">
        <v>1.5069999999999999</v>
      </c>
      <c r="G58" s="37">
        <v>100</v>
      </c>
    </row>
    <row r="59" spans="1:7" x14ac:dyDescent="0.25">
      <c r="A59" s="45" t="s">
        <v>38</v>
      </c>
      <c r="B59" s="36">
        <v>1.643</v>
      </c>
      <c r="C59" s="37">
        <v>85.7</v>
      </c>
      <c r="D59" s="36">
        <v>0.27300000000000002</v>
      </c>
      <c r="E59" s="37">
        <v>14.3</v>
      </c>
      <c r="F59" s="36">
        <v>1.9159999999999999</v>
      </c>
      <c r="G59" s="37">
        <v>100</v>
      </c>
    </row>
    <row r="60" spans="1:7" x14ac:dyDescent="0.25">
      <c r="A60" s="45" t="s">
        <v>36</v>
      </c>
      <c r="B60" s="36">
        <v>3.0209999999999999</v>
      </c>
      <c r="C60" s="37">
        <v>88.3</v>
      </c>
      <c r="D60" s="36">
        <v>0.40200000000000002</v>
      </c>
      <c r="E60" s="37">
        <v>11.7</v>
      </c>
      <c r="F60" s="36">
        <v>3.423</v>
      </c>
      <c r="G60" s="37">
        <v>100</v>
      </c>
    </row>
    <row r="62" spans="1:7" x14ac:dyDescent="0.25">
      <c r="A62" s="113" t="s">
        <v>40</v>
      </c>
      <c r="B62" s="113"/>
      <c r="C62" s="113"/>
      <c r="D62" s="113"/>
      <c r="E62" s="113"/>
      <c r="F62" s="113"/>
      <c r="G62" s="113"/>
    </row>
    <row r="63" spans="1:7" x14ac:dyDescent="0.25">
      <c r="A63" s="114"/>
      <c r="B63" s="116" t="s">
        <v>34</v>
      </c>
      <c r="C63" s="117"/>
      <c r="D63" s="116" t="s">
        <v>35</v>
      </c>
      <c r="E63" s="117"/>
      <c r="F63" s="116" t="s">
        <v>36</v>
      </c>
      <c r="G63" s="117"/>
    </row>
    <row r="64" spans="1:7" x14ac:dyDescent="0.25">
      <c r="A64" s="115"/>
      <c r="B64" s="14" t="s">
        <v>9</v>
      </c>
      <c r="C64" s="25" t="s">
        <v>10</v>
      </c>
      <c r="D64" s="14" t="s">
        <v>9</v>
      </c>
      <c r="E64" s="25" t="s">
        <v>10</v>
      </c>
      <c r="F64" s="14" t="s">
        <v>9</v>
      </c>
      <c r="G64" s="25" t="s">
        <v>10</v>
      </c>
    </row>
    <row r="65" spans="1:15" x14ac:dyDescent="0.25">
      <c r="A65" s="15" t="s">
        <v>37</v>
      </c>
      <c r="B65" s="16">
        <v>12.137</v>
      </c>
      <c r="C65" s="26">
        <v>79.400000000000006</v>
      </c>
      <c r="D65" s="16">
        <v>3.1440000000000001</v>
      </c>
      <c r="E65" s="26">
        <v>20.6</v>
      </c>
      <c r="F65" s="16">
        <v>15.281000000000001</v>
      </c>
      <c r="G65" s="26">
        <v>100</v>
      </c>
    </row>
    <row r="66" spans="1:15" x14ac:dyDescent="0.25">
      <c r="A66" s="15" t="s">
        <v>38</v>
      </c>
      <c r="B66" s="16">
        <v>9.8490000000000002</v>
      </c>
      <c r="C66" s="26">
        <v>70.3</v>
      </c>
      <c r="D66" s="16">
        <v>4.1580000000000004</v>
      </c>
      <c r="E66" s="26">
        <v>29.7</v>
      </c>
      <c r="F66" s="16">
        <v>14.007</v>
      </c>
      <c r="G66" s="26">
        <v>100</v>
      </c>
    </row>
    <row r="67" spans="1:15" x14ac:dyDescent="0.25">
      <c r="A67" s="15" t="s">
        <v>36</v>
      </c>
      <c r="B67" s="16">
        <v>21.986000000000001</v>
      </c>
      <c r="C67" s="26">
        <v>75.099999999999994</v>
      </c>
      <c r="D67" s="16">
        <v>7.3029999999999999</v>
      </c>
      <c r="E67" s="26">
        <v>24.9</v>
      </c>
      <c r="F67" s="16">
        <v>29.288</v>
      </c>
      <c r="G67" s="26">
        <v>100</v>
      </c>
    </row>
    <row r="69" spans="1:15" x14ac:dyDescent="0.25">
      <c r="A69" s="118" t="s">
        <v>43</v>
      </c>
      <c r="B69" s="118"/>
      <c r="C69" s="118"/>
      <c r="D69" s="118"/>
      <c r="E69" s="118"/>
      <c r="F69" s="118"/>
      <c r="G69" s="118"/>
    </row>
    <row r="70" spans="1:15" x14ac:dyDescent="0.25">
      <c r="A70" s="109"/>
      <c r="B70" s="111" t="s">
        <v>34</v>
      </c>
      <c r="C70" s="112"/>
      <c r="D70" s="111" t="s">
        <v>35</v>
      </c>
      <c r="E70" s="112"/>
      <c r="F70" s="111" t="s">
        <v>36</v>
      </c>
      <c r="G70" s="112"/>
    </row>
    <row r="71" spans="1:15" x14ac:dyDescent="0.25">
      <c r="A71" s="110"/>
      <c r="B71" s="33" t="s">
        <v>9</v>
      </c>
      <c r="C71" s="34" t="s">
        <v>10</v>
      </c>
      <c r="D71" s="33" t="s">
        <v>9</v>
      </c>
      <c r="E71" s="34" t="s">
        <v>10</v>
      </c>
      <c r="F71" s="33" t="s">
        <v>9</v>
      </c>
      <c r="G71" s="34" t="s">
        <v>10</v>
      </c>
    </row>
    <row r="72" spans="1:15" x14ac:dyDescent="0.25">
      <c r="A72" s="45" t="s">
        <v>37</v>
      </c>
      <c r="B72" s="36">
        <v>40.826000000000001</v>
      </c>
      <c r="C72" s="37">
        <v>76.900000000000006</v>
      </c>
      <c r="D72" s="36">
        <v>12.288</v>
      </c>
      <c r="E72" s="37">
        <v>23.1</v>
      </c>
      <c r="F72" s="36">
        <v>53.113</v>
      </c>
      <c r="G72" s="37">
        <v>100</v>
      </c>
    </row>
    <row r="73" spans="1:15" x14ac:dyDescent="0.25">
      <c r="A73" s="45" t="s">
        <v>38</v>
      </c>
      <c r="B73" s="36">
        <v>17.957000000000001</v>
      </c>
      <c r="C73" s="37">
        <v>71</v>
      </c>
      <c r="D73" s="36">
        <v>7.32</v>
      </c>
      <c r="E73" s="37">
        <v>29</v>
      </c>
      <c r="F73" s="36">
        <v>25.277999999999999</v>
      </c>
      <c r="G73" s="37">
        <v>100</v>
      </c>
    </row>
    <row r="74" spans="1:15" x14ac:dyDescent="0.25">
      <c r="A74" s="45" t="s">
        <v>36</v>
      </c>
      <c r="B74" s="36">
        <v>58.783000000000001</v>
      </c>
      <c r="C74" s="37">
        <v>75</v>
      </c>
      <c r="D74" s="36">
        <v>19.608000000000001</v>
      </c>
      <c r="E74" s="37">
        <v>25</v>
      </c>
      <c r="F74" s="36">
        <v>78.391000000000005</v>
      </c>
      <c r="G74" s="37">
        <v>100</v>
      </c>
    </row>
    <row r="76" spans="1:15" ht="12.75" thickBot="1" x14ac:dyDescent="0.3">
      <c r="A76" s="40"/>
      <c r="B76" s="41"/>
      <c r="C76" s="42"/>
      <c r="D76" s="41"/>
      <c r="E76" s="42"/>
      <c r="F76" s="41"/>
      <c r="G76" s="42"/>
      <c r="H76" s="41"/>
      <c r="I76" s="42"/>
      <c r="J76" s="41"/>
      <c r="K76" s="42"/>
      <c r="L76" s="41"/>
      <c r="M76" s="42"/>
      <c r="N76" s="41"/>
      <c r="O76" s="42"/>
    </row>
    <row r="77" spans="1:15" ht="12.75" thickTop="1" x14ac:dyDescent="0.25"/>
    <row r="78" spans="1:15" x14ac:dyDescent="0.25">
      <c r="A78" s="27"/>
    </row>
    <row r="79" spans="1:15" x14ac:dyDescent="0.25">
      <c r="A79" s="43" t="s">
        <v>53</v>
      </c>
    </row>
    <row r="80" spans="1:15" x14ac:dyDescent="0.25">
      <c r="A80" s="44"/>
    </row>
    <row r="81" spans="1:7" x14ac:dyDescent="0.25">
      <c r="A81" s="118" t="s">
        <v>33</v>
      </c>
      <c r="B81" s="118"/>
      <c r="C81" s="118"/>
      <c r="D81" s="118"/>
      <c r="E81" s="118"/>
      <c r="F81" s="118"/>
      <c r="G81" s="118"/>
    </row>
    <row r="82" spans="1:7" x14ac:dyDescent="0.25">
      <c r="A82" s="109"/>
      <c r="B82" s="111" t="s">
        <v>44</v>
      </c>
      <c r="C82" s="112"/>
      <c r="D82" s="111" t="s">
        <v>45</v>
      </c>
      <c r="E82" s="112"/>
      <c r="F82" s="111" t="s">
        <v>36</v>
      </c>
      <c r="G82" s="112"/>
    </row>
    <row r="83" spans="1:7" x14ac:dyDescent="0.25">
      <c r="A83" s="110"/>
      <c r="B83" s="33" t="s">
        <v>9</v>
      </c>
      <c r="C83" s="34" t="s">
        <v>10</v>
      </c>
      <c r="D83" s="33" t="s">
        <v>9</v>
      </c>
      <c r="E83" s="34" t="s">
        <v>10</v>
      </c>
      <c r="F83" s="33" t="s">
        <v>9</v>
      </c>
      <c r="G83" s="34" t="s">
        <v>10</v>
      </c>
    </row>
    <row r="84" spans="1:7" x14ac:dyDescent="0.25">
      <c r="A84" s="45" t="s">
        <v>37</v>
      </c>
      <c r="B84" s="36">
        <v>3.0960000000000001</v>
      </c>
      <c r="C84" s="37">
        <v>57</v>
      </c>
      <c r="D84" s="36">
        <v>2.335</v>
      </c>
      <c r="E84" s="37">
        <v>43</v>
      </c>
      <c r="F84" s="36">
        <v>5.431</v>
      </c>
      <c r="G84" s="37">
        <v>100</v>
      </c>
    </row>
    <row r="85" spans="1:7" x14ac:dyDescent="0.25">
      <c r="A85" s="45" t="s">
        <v>38</v>
      </c>
      <c r="B85" s="36">
        <v>1.042</v>
      </c>
      <c r="C85" s="37">
        <v>44.6</v>
      </c>
      <c r="D85" s="36">
        <v>1.296</v>
      </c>
      <c r="E85" s="37">
        <v>55.4</v>
      </c>
      <c r="F85" s="36">
        <v>2.3380000000000001</v>
      </c>
      <c r="G85" s="37">
        <v>100</v>
      </c>
    </row>
    <row r="86" spans="1:7" x14ac:dyDescent="0.25">
      <c r="A86" s="45" t="s">
        <v>36</v>
      </c>
      <c r="B86" s="36">
        <v>4.1390000000000002</v>
      </c>
      <c r="C86" s="37">
        <v>53.3</v>
      </c>
      <c r="D86" s="36">
        <v>3.6309999999999998</v>
      </c>
      <c r="E86" s="37">
        <v>46.7</v>
      </c>
      <c r="F86" s="36">
        <v>7.7690000000000001</v>
      </c>
      <c r="G86" s="37">
        <v>100</v>
      </c>
    </row>
    <row r="88" spans="1:7" x14ac:dyDescent="0.25">
      <c r="A88" s="118" t="s">
        <v>39</v>
      </c>
      <c r="B88" s="118"/>
      <c r="C88" s="118"/>
      <c r="D88" s="118"/>
      <c r="E88" s="118"/>
      <c r="F88" s="118"/>
      <c r="G88" s="118"/>
    </row>
    <row r="89" spans="1:7" x14ac:dyDescent="0.25">
      <c r="A89" s="109"/>
      <c r="B89" s="111" t="s">
        <v>44</v>
      </c>
      <c r="C89" s="112"/>
      <c r="D89" s="111" t="s">
        <v>45</v>
      </c>
      <c r="E89" s="112"/>
      <c r="F89" s="111" t="s">
        <v>36</v>
      </c>
      <c r="G89" s="112"/>
    </row>
    <row r="90" spans="1:7" x14ac:dyDescent="0.25">
      <c r="A90" s="110"/>
      <c r="B90" s="33" t="s">
        <v>9</v>
      </c>
      <c r="C90" s="34" t="s">
        <v>10</v>
      </c>
      <c r="D90" s="33" t="s">
        <v>9</v>
      </c>
      <c r="E90" s="34" t="s">
        <v>10</v>
      </c>
      <c r="F90" s="33" t="s">
        <v>9</v>
      </c>
      <c r="G90" s="34" t="s">
        <v>10</v>
      </c>
    </row>
    <row r="91" spans="1:7" x14ac:dyDescent="0.25">
      <c r="A91" s="45" t="s">
        <v>37</v>
      </c>
      <c r="B91" s="36">
        <v>1.3260000000000001</v>
      </c>
      <c r="C91" s="37">
        <v>60.6</v>
      </c>
      <c r="D91" s="36">
        <v>0.86299999999999999</v>
      </c>
      <c r="E91" s="37">
        <v>39.4</v>
      </c>
      <c r="F91" s="36">
        <v>2.1890000000000001</v>
      </c>
      <c r="G91" s="37">
        <v>100</v>
      </c>
    </row>
    <row r="92" spans="1:7" x14ac:dyDescent="0.25">
      <c r="A92" s="45" t="s">
        <v>38</v>
      </c>
      <c r="B92" s="36">
        <v>0.67800000000000005</v>
      </c>
      <c r="C92" s="37">
        <v>81.8</v>
      </c>
      <c r="D92" s="36">
        <v>0.151</v>
      </c>
      <c r="E92" s="37">
        <v>18.2</v>
      </c>
      <c r="F92" s="36">
        <v>0.82799999999999996</v>
      </c>
      <c r="G92" s="37">
        <v>100</v>
      </c>
    </row>
    <row r="93" spans="1:7" x14ac:dyDescent="0.25">
      <c r="A93" s="45" t="s">
        <v>36</v>
      </c>
      <c r="B93" s="36">
        <v>2.0030000000000001</v>
      </c>
      <c r="C93" s="37">
        <v>66.400000000000006</v>
      </c>
      <c r="D93" s="36">
        <v>1.014</v>
      </c>
      <c r="E93" s="37">
        <v>33.6</v>
      </c>
      <c r="F93" s="36">
        <v>3.0169999999999999</v>
      </c>
      <c r="G93" s="37">
        <v>100</v>
      </c>
    </row>
    <row r="95" spans="1:7" x14ac:dyDescent="0.25">
      <c r="A95" s="118" t="s">
        <v>41</v>
      </c>
      <c r="B95" s="118"/>
      <c r="C95" s="118"/>
      <c r="D95" s="118"/>
      <c r="E95" s="118"/>
      <c r="F95" s="118"/>
      <c r="G95" s="118"/>
    </row>
    <row r="96" spans="1:7" x14ac:dyDescent="0.25">
      <c r="A96" s="109"/>
      <c r="B96" s="111" t="s">
        <v>44</v>
      </c>
      <c r="C96" s="112"/>
      <c r="D96" s="111" t="s">
        <v>45</v>
      </c>
      <c r="E96" s="112"/>
      <c r="F96" s="111" t="s">
        <v>36</v>
      </c>
      <c r="G96" s="112"/>
    </row>
    <row r="97" spans="1:7" x14ac:dyDescent="0.25">
      <c r="A97" s="110"/>
      <c r="B97" s="33" t="s">
        <v>9</v>
      </c>
      <c r="C97" s="34" t="s">
        <v>10</v>
      </c>
      <c r="D97" s="33" t="s">
        <v>9</v>
      </c>
      <c r="E97" s="34" t="s">
        <v>10</v>
      </c>
      <c r="F97" s="33" t="s">
        <v>9</v>
      </c>
      <c r="G97" s="34" t="s">
        <v>10</v>
      </c>
    </row>
    <row r="98" spans="1:7" x14ac:dyDescent="0.25">
      <c r="A98" s="45" t="s">
        <v>37</v>
      </c>
      <c r="B98" s="36">
        <v>18.678999999999998</v>
      </c>
      <c r="C98" s="37">
        <v>65.099999999999994</v>
      </c>
      <c r="D98" s="36">
        <v>10.026</v>
      </c>
      <c r="E98" s="37">
        <v>34.9</v>
      </c>
      <c r="F98" s="36">
        <v>28.704999999999998</v>
      </c>
      <c r="G98" s="37">
        <v>100</v>
      </c>
    </row>
    <row r="99" spans="1:7" x14ac:dyDescent="0.25">
      <c r="A99" s="45" t="s">
        <v>38</v>
      </c>
      <c r="B99" s="36">
        <v>5.1349999999999998</v>
      </c>
      <c r="C99" s="37">
        <v>83</v>
      </c>
      <c r="D99" s="36">
        <v>1.0529999999999999</v>
      </c>
      <c r="E99" s="37">
        <v>17</v>
      </c>
      <c r="F99" s="36">
        <v>6.1890000000000001</v>
      </c>
      <c r="G99" s="37">
        <v>100</v>
      </c>
    </row>
    <row r="100" spans="1:7" x14ac:dyDescent="0.25">
      <c r="A100" s="45" t="s">
        <v>36</v>
      </c>
      <c r="B100" s="36">
        <v>23.814</v>
      </c>
      <c r="C100" s="37">
        <v>68.2</v>
      </c>
      <c r="D100" s="36">
        <v>11.079000000000001</v>
      </c>
      <c r="E100" s="37">
        <v>31.8</v>
      </c>
      <c r="F100" s="36">
        <v>34.893000000000001</v>
      </c>
      <c r="G100" s="37">
        <v>100</v>
      </c>
    </row>
    <row r="102" spans="1:7" x14ac:dyDescent="0.25">
      <c r="A102" s="118" t="s">
        <v>42</v>
      </c>
      <c r="B102" s="118"/>
      <c r="C102" s="118"/>
      <c r="D102" s="118"/>
      <c r="E102" s="118"/>
      <c r="F102" s="118"/>
      <c r="G102" s="118"/>
    </row>
    <row r="103" spans="1:7" x14ac:dyDescent="0.25">
      <c r="A103" s="109"/>
      <c r="B103" s="111" t="s">
        <v>44</v>
      </c>
      <c r="C103" s="112"/>
      <c r="D103" s="111" t="s">
        <v>45</v>
      </c>
      <c r="E103" s="112"/>
      <c r="F103" s="111" t="s">
        <v>36</v>
      </c>
      <c r="G103" s="112"/>
    </row>
    <row r="104" spans="1:7" x14ac:dyDescent="0.25">
      <c r="A104" s="110"/>
      <c r="B104" s="33" t="s">
        <v>9</v>
      </c>
      <c r="C104" s="34" t="s">
        <v>10</v>
      </c>
      <c r="D104" s="33" t="s">
        <v>9</v>
      </c>
      <c r="E104" s="34" t="s">
        <v>10</v>
      </c>
      <c r="F104" s="33" t="s">
        <v>9</v>
      </c>
      <c r="G104" s="34" t="s">
        <v>10</v>
      </c>
    </row>
    <row r="105" spans="1:7" x14ac:dyDescent="0.25">
      <c r="A105" s="45" t="s">
        <v>37</v>
      </c>
      <c r="B105" s="36">
        <v>0.128</v>
      </c>
      <c r="C105" s="37">
        <v>8.5</v>
      </c>
      <c r="D105" s="36">
        <v>1.379</v>
      </c>
      <c r="E105" s="37">
        <v>91.5</v>
      </c>
      <c r="F105" s="36">
        <v>1.5069999999999999</v>
      </c>
      <c r="G105" s="37">
        <v>100</v>
      </c>
    </row>
    <row r="106" spans="1:7" x14ac:dyDescent="0.25">
      <c r="A106" s="45" t="s">
        <v>38</v>
      </c>
      <c r="B106" s="36">
        <v>1.446</v>
      </c>
      <c r="C106" s="37">
        <v>75.5</v>
      </c>
      <c r="D106" s="36">
        <v>0.47</v>
      </c>
      <c r="E106" s="37">
        <v>24.5</v>
      </c>
      <c r="F106" s="36">
        <v>1.9159999999999999</v>
      </c>
      <c r="G106" s="37">
        <v>100</v>
      </c>
    </row>
    <row r="107" spans="1:7" x14ac:dyDescent="0.25">
      <c r="A107" s="45" t="s">
        <v>36</v>
      </c>
      <c r="B107" s="36">
        <v>1.5740000000000001</v>
      </c>
      <c r="C107" s="37">
        <v>46</v>
      </c>
      <c r="D107" s="36">
        <v>1.849</v>
      </c>
      <c r="E107" s="37">
        <v>54</v>
      </c>
      <c r="F107" s="36">
        <v>3.423</v>
      </c>
      <c r="G107" s="37">
        <v>100</v>
      </c>
    </row>
    <row r="109" spans="1:7" x14ac:dyDescent="0.25">
      <c r="A109" s="113" t="s">
        <v>40</v>
      </c>
      <c r="B109" s="113"/>
      <c r="C109" s="113"/>
      <c r="D109" s="113"/>
      <c r="E109" s="113"/>
      <c r="F109" s="113"/>
      <c r="G109" s="113"/>
    </row>
    <row r="110" spans="1:7" x14ac:dyDescent="0.25">
      <c r="A110" s="114"/>
      <c r="B110" s="116" t="s">
        <v>44</v>
      </c>
      <c r="C110" s="117"/>
      <c r="D110" s="116" t="s">
        <v>45</v>
      </c>
      <c r="E110" s="117"/>
      <c r="F110" s="116" t="s">
        <v>36</v>
      </c>
      <c r="G110" s="117"/>
    </row>
    <row r="111" spans="1:7" x14ac:dyDescent="0.25">
      <c r="A111" s="115"/>
      <c r="B111" s="14" t="s">
        <v>9</v>
      </c>
      <c r="C111" s="25" t="s">
        <v>10</v>
      </c>
      <c r="D111" s="14" t="s">
        <v>9</v>
      </c>
      <c r="E111" s="25" t="s">
        <v>10</v>
      </c>
      <c r="F111" s="14" t="s">
        <v>9</v>
      </c>
      <c r="G111" s="25" t="s">
        <v>10</v>
      </c>
    </row>
    <row r="112" spans="1:7" x14ac:dyDescent="0.25">
      <c r="A112" s="15" t="s">
        <v>37</v>
      </c>
      <c r="B112" s="16">
        <v>9.6669999999999998</v>
      </c>
      <c r="C112" s="26">
        <v>63.3</v>
      </c>
      <c r="D112" s="16">
        <v>5.6150000000000002</v>
      </c>
      <c r="E112" s="26">
        <v>36.700000000000003</v>
      </c>
      <c r="F112" s="16">
        <v>15.281000000000001</v>
      </c>
      <c r="G112" s="26">
        <v>100</v>
      </c>
    </row>
    <row r="113" spans="1:15" x14ac:dyDescent="0.25">
      <c r="A113" s="15" t="s">
        <v>38</v>
      </c>
      <c r="B113" s="16">
        <v>12.680999999999999</v>
      </c>
      <c r="C113" s="26">
        <v>90.5</v>
      </c>
      <c r="D113" s="16">
        <v>1.3260000000000001</v>
      </c>
      <c r="E113" s="26">
        <v>9.5</v>
      </c>
      <c r="F113" s="16">
        <v>14.007</v>
      </c>
      <c r="G113" s="26">
        <v>100</v>
      </c>
    </row>
    <row r="114" spans="1:15" x14ac:dyDescent="0.25">
      <c r="A114" s="15" t="s">
        <v>36</v>
      </c>
      <c r="B114" s="16">
        <v>22.347999999999999</v>
      </c>
      <c r="C114" s="26">
        <v>76.3</v>
      </c>
      <c r="D114" s="16">
        <v>6.9409999999999998</v>
      </c>
      <c r="E114" s="26">
        <v>23.7</v>
      </c>
      <c r="F114" s="16">
        <v>29.288</v>
      </c>
      <c r="G114" s="26">
        <v>100</v>
      </c>
    </row>
    <row r="116" spans="1:15" x14ac:dyDescent="0.25">
      <c r="A116" s="118" t="s">
        <v>43</v>
      </c>
      <c r="B116" s="118"/>
      <c r="C116" s="118"/>
      <c r="D116" s="118"/>
      <c r="E116" s="118"/>
      <c r="F116" s="118"/>
      <c r="G116" s="118"/>
    </row>
    <row r="117" spans="1:15" x14ac:dyDescent="0.25">
      <c r="A117" s="109"/>
      <c r="B117" s="111" t="s">
        <v>44</v>
      </c>
      <c r="C117" s="112"/>
      <c r="D117" s="111" t="s">
        <v>45</v>
      </c>
      <c r="E117" s="112"/>
      <c r="F117" s="111" t="s">
        <v>36</v>
      </c>
      <c r="G117" s="112"/>
    </row>
    <row r="118" spans="1:15" x14ac:dyDescent="0.25">
      <c r="A118" s="110"/>
      <c r="B118" s="33" t="s">
        <v>9</v>
      </c>
      <c r="C118" s="34" t="s">
        <v>10</v>
      </c>
      <c r="D118" s="33" t="s">
        <v>9</v>
      </c>
      <c r="E118" s="34" t="s">
        <v>10</v>
      </c>
      <c r="F118" s="33" t="s">
        <v>9</v>
      </c>
      <c r="G118" s="34" t="s">
        <v>10</v>
      </c>
    </row>
    <row r="119" spans="1:15" x14ac:dyDescent="0.25">
      <c r="A119" s="45" t="s">
        <v>37</v>
      </c>
      <c r="B119" s="36">
        <v>32.896000000000001</v>
      </c>
      <c r="C119" s="37">
        <v>61.9</v>
      </c>
      <c r="D119" s="36">
        <v>20.218</v>
      </c>
      <c r="E119" s="37">
        <v>38.1</v>
      </c>
      <c r="F119" s="36">
        <v>53.113</v>
      </c>
      <c r="G119" s="37">
        <v>100</v>
      </c>
    </row>
    <row r="120" spans="1:15" x14ac:dyDescent="0.25">
      <c r="A120" s="45" t="s">
        <v>38</v>
      </c>
      <c r="B120" s="36">
        <v>20.983000000000001</v>
      </c>
      <c r="C120" s="37">
        <v>83</v>
      </c>
      <c r="D120" s="36">
        <v>4.2949999999999999</v>
      </c>
      <c r="E120" s="37">
        <v>17</v>
      </c>
      <c r="F120" s="36">
        <v>25.277999999999999</v>
      </c>
      <c r="G120" s="37">
        <v>100</v>
      </c>
    </row>
    <row r="121" spans="1:15" x14ac:dyDescent="0.25">
      <c r="A121" s="45" t="s">
        <v>36</v>
      </c>
      <c r="B121" s="36">
        <v>53.878</v>
      </c>
      <c r="C121" s="37">
        <v>68.7</v>
      </c>
      <c r="D121" s="36">
        <v>24.513000000000002</v>
      </c>
      <c r="E121" s="37">
        <v>31.3</v>
      </c>
      <c r="F121" s="36">
        <v>78.391000000000005</v>
      </c>
      <c r="G121" s="37">
        <v>100</v>
      </c>
    </row>
    <row r="123" spans="1:15" ht="12.75" thickBot="1" x14ac:dyDescent="0.3">
      <c r="A123" s="40"/>
      <c r="B123" s="41"/>
      <c r="C123" s="42"/>
      <c r="D123" s="41"/>
      <c r="E123" s="42"/>
      <c r="F123" s="41"/>
      <c r="G123" s="42"/>
      <c r="H123" s="41"/>
      <c r="I123" s="42"/>
      <c r="J123" s="41"/>
      <c r="K123" s="42"/>
      <c r="L123" s="41"/>
      <c r="M123" s="42"/>
      <c r="N123" s="41"/>
      <c r="O123" s="42"/>
    </row>
    <row r="124" spans="1:15" ht="12.75" thickTop="1" x14ac:dyDescent="0.25"/>
    <row r="125" spans="1:15" x14ac:dyDescent="0.25">
      <c r="A125" s="27"/>
    </row>
    <row r="126" spans="1:15" x14ac:dyDescent="0.25">
      <c r="A126" s="43" t="s">
        <v>54</v>
      </c>
    </row>
    <row r="127" spans="1:15" x14ac:dyDescent="0.25">
      <c r="A127" s="44"/>
    </row>
    <row r="128" spans="1:15" x14ac:dyDescent="0.25">
      <c r="A128" s="118" t="s">
        <v>33</v>
      </c>
      <c r="B128" s="118"/>
      <c r="C128" s="118"/>
      <c r="D128" s="118"/>
      <c r="E128" s="118"/>
      <c r="F128" s="118"/>
      <c r="G128" s="118"/>
    </row>
    <row r="129" spans="1:7" x14ac:dyDescent="0.25">
      <c r="A129" s="109"/>
      <c r="B129" s="111" t="s">
        <v>46</v>
      </c>
      <c r="C129" s="112"/>
      <c r="D129" s="111" t="s">
        <v>47</v>
      </c>
      <c r="E129" s="112"/>
      <c r="F129" s="111" t="s">
        <v>36</v>
      </c>
      <c r="G129" s="112"/>
    </row>
    <row r="130" spans="1:7" x14ac:dyDescent="0.25">
      <c r="A130" s="110"/>
      <c r="B130" s="33" t="s">
        <v>9</v>
      </c>
      <c r="C130" s="34" t="s">
        <v>10</v>
      </c>
      <c r="D130" s="33" t="s">
        <v>9</v>
      </c>
      <c r="E130" s="34" t="s">
        <v>10</v>
      </c>
      <c r="F130" s="33" t="s">
        <v>9</v>
      </c>
      <c r="G130" s="34" t="s">
        <v>10</v>
      </c>
    </row>
    <row r="131" spans="1:7" x14ac:dyDescent="0.25">
      <c r="A131" s="45" t="s">
        <v>37</v>
      </c>
      <c r="B131" s="36">
        <v>4.1470000000000002</v>
      </c>
      <c r="C131" s="37">
        <v>76.3</v>
      </c>
      <c r="D131" s="36">
        <v>1.2849999999999999</v>
      </c>
      <c r="E131" s="37">
        <v>23.7</v>
      </c>
      <c r="F131" s="36">
        <v>5.431</v>
      </c>
      <c r="G131" s="37">
        <v>100</v>
      </c>
    </row>
    <row r="132" spans="1:7" x14ac:dyDescent="0.25">
      <c r="A132" s="45" t="s">
        <v>38</v>
      </c>
      <c r="B132" s="36">
        <v>1.5549999999999999</v>
      </c>
      <c r="C132" s="37">
        <v>66.5</v>
      </c>
      <c r="D132" s="36">
        <v>0.78300000000000003</v>
      </c>
      <c r="E132" s="37">
        <v>33.5</v>
      </c>
      <c r="F132" s="36">
        <v>2.3380000000000001</v>
      </c>
      <c r="G132" s="37">
        <v>100</v>
      </c>
    </row>
    <row r="133" spans="1:7" x14ac:dyDescent="0.25">
      <c r="A133" s="45" t="s">
        <v>36</v>
      </c>
      <c r="B133" s="36">
        <v>5.702</v>
      </c>
      <c r="C133" s="37">
        <v>73.400000000000006</v>
      </c>
      <c r="D133" s="36">
        <v>2.0670000000000002</v>
      </c>
      <c r="E133" s="37">
        <v>26.6</v>
      </c>
      <c r="F133" s="36">
        <v>7.7690000000000001</v>
      </c>
      <c r="G133" s="37">
        <v>100</v>
      </c>
    </row>
    <row r="135" spans="1:7" x14ac:dyDescent="0.25">
      <c r="A135" s="118" t="s">
        <v>39</v>
      </c>
      <c r="B135" s="118"/>
      <c r="C135" s="118"/>
      <c r="D135" s="118"/>
      <c r="E135" s="118"/>
      <c r="F135" s="118"/>
      <c r="G135" s="118"/>
    </row>
    <row r="136" spans="1:7" x14ac:dyDescent="0.25">
      <c r="A136" s="109"/>
      <c r="B136" s="111" t="s">
        <v>46</v>
      </c>
      <c r="C136" s="112"/>
      <c r="D136" s="111" t="s">
        <v>47</v>
      </c>
      <c r="E136" s="112"/>
      <c r="F136" s="111" t="s">
        <v>36</v>
      </c>
      <c r="G136" s="112"/>
    </row>
    <row r="137" spans="1:7" x14ac:dyDescent="0.25">
      <c r="A137" s="110"/>
      <c r="B137" s="33" t="s">
        <v>9</v>
      </c>
      <c r="C137" s="34" t="s">
        <v>10</v>
      </c>
      <c r="D137" s="33" t="s">
        <v>9</v>
      </c>
      <c r="E137" s="34" t="s">
        <v>10</v>
      </c>
      <c r="F137" s="33" t="s">
        <v>9</v>
      </c>
      <c r="G137" s="34" t="s">
        <v>10</v>
      </c>
    </row>
    <row r="138" spans="1:7" x14ac:dyDescent="0.25">
      <c r="A138" s="45" t="s">
        <v>37</v>
      </c>
      <c r="B138" s="36">
        <v>1.339</v>
      </c>
      <c r="C138" s="37">
        <v>61.2</v>
      </c>
      <c r="D138" s="36">
        <v>0.85</v>
      </c>
      <c r="E138" s="37">
        <v>38.799999999999997</v>
      </c>
      <c r="F138" s="36">
        <v>2.1890000000000001</v>
      </c>
      <c r="G138" s="37">
        <v>100</v>
      </c>
    </row>
    <row r="139" spans="1:7" x14ac:dyDescent="0.25">
      <c r="A139" s="45" t="s">
        <v>38</v>
      </c>
      <c r="B139" s="36">
        <v>0.53300000000000003</v>
      </c>
      <c r="C139" s="37">
        <v>64.400000000000006</v>
      </c>
      <c r="D139" s="36">
        <v>0.29499999999999998</v>
      </c>
      <c r="E139" s="37">
        <v>35.6</v>
      </c>
      <c r="F139" s="36">
        <v>0.82799999999999996</v>
      </c>
      <c r="G139" s="37">
        <v>100</v>
      </c>
    </row>
    <row r="140" spans="1:7" x14ac:dyDescent="0.25">
      <c r="A140" s="45" t="s">
        <v>36</v>
      </c>
      <c r="B140" s="36">
        <v>1.8720000000000001</v>
      </c>
      <c r="C140" s="37">
        <v>62</v>
      </c>
      <c r="D140" s="36">
        <v>1.145</v>
      </c>
      <c r="E140" s="37">
        <v>38</v>
      </c>
      <c r="F140" s="36">
        <v>3.0169999999999999</v>
      </c>
      <c r="G140" s="37">
        <v>100</v>
      </c>
    </row>
    <row r="142" spans="1:7" x14ac:dyDescent="0.25">
      <c r="A142" s="118" t="s">
        <v>41</v>
      </c>
      <c r="B142" s="118"/>
      <c r="C142" s="118"/>
      <c r="D142" s="118"/>
      <c r="E142" s="118"/>
      <c r="F142" s="118"/>
      <c r="G142" s="118"/>
    </row>
    <row r="143" spans="1:7" x14ac:dyDescent="0.25">
      <c r="A143" s="109"/>
      <c r="B143" s="111" t="s">
        <v>46</v>
      </c>
      <c r="C143" s="112"/>
      <c r="D143" s="111" t="s">
        <v>47</v>
      </c>
      <c r="E143" s="112"/>
      <c r="F143" s="111" t="s">
        <v>36</v>
      </c>
      <c r="G143" s="112"/>
    </row>
    <row r="144" spans="1:7" x14ac:dyDescent="0.25">
      <c r="A144" s="110"/>
      <c r="B144" s="33" t="s">
        <v>9</v>
      </c>
      <c r="C144" s="34" t="s">
        <v>10</v>
      </c>
      <c r="D144" s="33" t="s">
        <v>9</v>
      </c>
      <c r="E144" s="34" t="s">
        <v>10</v>
      </c>
      <c r="F144" s="33" t="s">
        <v>9</v>
      </c>
      <c r="G144" s="34" t="s">
        <v>10</v>
      </c>
    </row>
    <row r="145" spans="1:7" x14ac:dyDescent="0.25">
      <c r="A145" s="45" t="s">
        <v>37</v>
      </c>
      <c r="B145" s="36">
        <v>26.687999999999999</v>
      </c>
      <c r="C145" s="37">
        <v>93</v>
      </c>
      <c r="D145" s="36">
        <v>2.016</v>
      </c>
      <c r="E145" s="37">
        <v>7</v>
      </c>
      <c r="F145" s="36">
        <v>28.704999999999998</v>
      </c>
      <c r="G145" s="37">
        <v>100</v>
      </c>
    </row>
    <row r="146" spans="1:7" x14ac:dyDescent="0.25">
      <c r="A146" s="45" t="s">
        <v>38</v>
      </c>
      <c r="B146" s="36">
        <v>5.343</v>
      </c>
      <c r="C146" s="37">
        <v>86.3</v>
      </c>
      <c r="D146" s="36">
        <v>0.84599999999999997</v>
      </c>
      <c r="E146" s="37">
        <v>13.7</v>
      </c>
      <c r="F146" s="36">
        <v>6.1890000000000001</v>
      </c>
      <c r="G146" s="37">
        <v>100</v>
      </c>
    </row>
    <row r="147" spans="1:7" x14ac:dyDescent="0.25">
      <c r="A147" s="45" t="s">
        <v>36</v>
      </c>
      <c r="B147" s="36">
        <v>32.030999999999999</v>
      </c>
      <c r="C147" s="37">
        <v>91.8</v>
      </c>
      <c r="D147" s="36">
        <v>2.8620000000000001</v>
      </c>
      <c r="E147" s="37">
        <v>8.1999999999999993</v>
      </c>
      <c r="F147" s="36">
        <v>34.893000000000001</v>
      </c>
      <c r="G147" s="37">
        <v>100</v>
      </c>
    </row>
    <row r="149" spans="1:7" x14ac:dyDescent="0.25">
      <c r="A149" s="118" t="s">
        <v>42</v>
      </c>
      <c r="B149" s="118"/>
      <c r="C149" s="118"/>
      <c r="D149" s="118"/>
      <c r="E149" s="118"/>
      <c r="F149" s="118"/>
      <c r="G149" s="118"/>
    </row>
    <row r="150" spans="1:7" x14ac:dyDescent="0.25">
      <c r="A150" s="109"/>
      <c r="B150" s="111" t="s">
        <v>46</v>
      </c>
      <c r="C150" s="112"/>
      <c r="D150" s="111" t="s">
        <v>47</v>
      </c>
      <c r="E150" s="112"/>
      <c r="F150" s="111" t="s">
        <v>36</v>
      </c>
      <c r="G150" s="112"/>
    </row>
    <row r="151" spans="1:7" x14ac:dyDescent="0.25">
      <c r="A151" s="110"/>
      <c r="B151" s="33" t="s">
        <v>9</v>
      </c>
      <c r="C151" s="34" t="s">
        <v>10</v>
      </c>
      <c r="D151" s="33" t="s">
        <v>9</v>
      </c>
      <c r="E151" s="34" t="s">
        <v>10</v>
      </c>
      <c r="F151" s="33" t="s">
        <v>9</v>
      </c>
      <c r="G151" s="34" t="s">
        <v>10</v>
      </c>
    </row>
    <row r="152" spans="1:7" x14ac:dyDescent="0.25">
      <c r="A152" s="45" t="s">
        <v>37</v>
      </c>
      <c r="B152" s="36">
        <v>1.379</v>
      </c>
      <c r="C152" s="37">
        <v>91.5</v>
      </c>
      <c r="D152" s="36">
        <v>0.128</v>
      </c>
      <c r="E152" s="37">
        <v>8.5</v>
      </c>
      <c r="F152" s="36">
        <v>1.5069999999999999</v>
      </c>
      <c r="G152" s="37">
        <v>100</v>
      </c>
    </row>
    <row r="153" spans="1:7" x14ac:dyDescent="0.25">
      <c r="A153" s="45" t="s">
        <v>38</v>
      </c>
      <c r="B153" s="36">
        <v>1.5209999999999999</v>
      </c>
      <c r="C153" s="37">
        <v>79.400000000000006</v>
      </c>
      <c r="D153" s="36">
        <v>0.39500000000000002</v>
      </c>
      <c r="E153" s="37">
        <v>20.6</v>
      </c>
      <c r="F153" s="36">
        <v>1.9159999999999999</v>
      </c>
      <c r="G153" s="37">
        <v>100</v>
      </c>
    </row>
    <row r="154" spans="1:7" x14ac:dyDescent="0.25">
      <c r="A154" s="45" t="s">
        <v>36</v>
      </c>
      <c r="B154" s="36">
        <v>2.9</v>
      </c>
      <c r="C154" s="37">
        <v>84.7</v>
      </c>
      <c r="D154" s="36">
        <v>0.52300000000000002</v>
      </c>
      <c r="E154" s="37">
        <v>15.3</v>
      </c>
      <c r="F154" s="36">
        <v>3.423</v>
      </c>
      <c r="G154" s="37">
        <v>100</v>
      </c>
    </row>
    <row r="156" spans="1:7" x14ac:dyDescent="0.25">
      <c r="A156" s="113" t="s">
        <v>40</v>
      </c>
      <c r="B156" s="113"/>
      <c r="C156" s="113"/>
      <c r="D156" s="113"/>
      <c r="E156" s="113"/>
      <c r="F156" s="113"/>
      <c r="G156" s="113"/>
    </row>
    <row r="157" spans="1:7" x14ac:dyDescent="0.25">
      <c r="A157" s="114"/>
      <c r="B157" s="116" t="s">
        <v>46</v>
      </c>
      <c r="C157" s="117"/>
      <c r="D157" s="116" t="s">
        <v>47</v>
      </c>
      <c r="E157" s="117"/>
      <c r="F157" s="116" t="s">
        <v>36</v>
      </c>
      <c r="G157" s="117"/>
    </row>
    <row r="158" spans="1:7" x14ac:dyDescent="0.25">
      <c r="A158" s="115"/>
      <c r="B158" s="14" t="s">
        <v>9</v>
      </c>
      <c r="C158" s="25" t="s">
        <v>10</v>
      </c>
      <c r="D158" s="14" t="s">
        <v>9</v>
      </c>
      <c r="E158" s="25" t="s">
        <v>10</v>
      </c>
      <c r="F158" s="14" t="s">
        <v>9</v>
      </c>
      <c r="G158" s="25" t="s">
        <v>10</v>
      </c>
    </row>
    <row r="159" spans="1:7" x14ac:dyDescent="0.25">
      <c r="A159" s="15" t="s">
        <v>37</v>
      </c>
      <c r="B159" s="16">
        <v>13.689</v>
      </c>
      <c r="C159" s="26">
        <v>89.6</v>
      </c>
      <c r="D159" s="16">
        <v>1.593</v>
      </c>
      <c r="E159" s="26">
        <v>10.4</v>
      </c>
      <c r="F159" s="16">
        <v>15.281000000000001</v>
      </c>
      <c r="G159" s="26">
        <v>100</v>
      </c>
    </row>
    <row r="160" spans="1:7" x14ac:dyDescent="0.25">
      <c r="A160" s="15" t="s">
        <v>38</v>
      </c>
      <c r="B160" s="16">
        <v>11.71</v>
      </c>
      <c r="C160" s="26">
        <v>83.6</v>
      </c>
      <c r="D160" s="16">
        <v>2.2970000000000002</v>
      </c>
      <c r="E160" s="26">
        <v>16.399999999999999</v>
      </c>
      <c r="F160" s="16">
        <v>14.007</v>
      </c>
      <c r="G160" s="26">
        <v>100</v>
      </c>
    </row>
    <row r="161" spans="1:7" x14ac:dyDescent="0.25">
      <c r="A161" s="15" t="s">
        <v>36</v>
      </c>
      <c r="B161" s="16">
        <v>25.398</v>
      </c>
      <c r="C161" s="26">
        <v>86.7</v>
      </c>
      <c r="D161" s="16">
        <v>3.89</v>
      </c>
      <c r="E161" s="26">
        <v>13.3</v>
      </c>
      <c r="F161" s="16">
        <v>29.288</v>
      </c>
      <c r="G161" s="26">
        <v>100</v>
      </c>
    </row>
    <row r="162" spans="1:7" x14ac:dyDescent="0.25">
      <c r="A162" s="44"/>
    </row>
    <row r="163" spans="1:7" x14ac:dyDescent="0.25">
      <c r="A163" s="118" t="s">
        <v>43</v>
      </c>
      <c r="B163" s="118"/>
      <c r="C163" s="118"/>
      <c r="D163" s="118"/>
      <c r="E163" s="118"/>
      <c r="F163" s="118"/>
      <c r="G163" s="118"/>
    </row>
    <row r="164" spans="1:7" x14ac:dyDescent="0.25">
      <c r="A164" s="109"/>
      <c r="B164" s="111" t="s">
        <v>46</v>
      </c>
      <c r="C164" s="112"/>
      <c r="D164" s="111" t="s">
        <v>47</v>
      </c>
      <c r="E164" s="112"/>
      <c r="F164" s="111" t="s">
        <v>36</v>
      </c>
      <c r="G164" s="112"/>
    </row>
    <row r="165" spans="1:7" x14ac:dyDescent="0.25">
      <c r="A165" s="110"/>
      <c r="B165" s="33" t="s">
        <v>9</v>
      </c>
      <c r="C165" s="34" t="s">
        <v>10</v>
      </c>
      <c r="D165" s="33" t="s">
        <v>9</v>
      </c>
      <c r="E165" s="34" t="s">
        <v>10</v>
      </c>
      <c r="F165" s="33" t="s">
        <v>9</v>
      </c>
      <c r="G165" s="34" t="s">
        <v>10</v>
      </c>
    </row>
    <row r="166" spans="1:7" x14ac:dyDescent="0.25">
      <c r="A166" s="45" t="s">
        <v>37</v>
      </c>
      <c r="B166" s="36">
        <v>47.241999999999997</v>
      </c>
      <c r="C166" s="37">
        <v>88.9</v>
      </c>
      <c r="D166" s="36">
        <v>5.8719999999999999</v>
      </c>
      <c r="E166" s="37">
        <v>11.1</v>
      </c>
      <c r="F166" s="36">
        <v>53.113</v>
      </c>
      <c r="G166" s="37">
        <v>100</v>
      </c>
    </row>
    <row r="167" spans="1:7" x14ac:dyDescent="0.25">
      <c r="A167" s="45" t="s">
        <v>38</v>
      </c>
      <c r="B167" s="36">
        <v>20.661999999999999</v>
      </c>
      <c r="C167" s="37">
        <v>81.7</v>
      </c>
      <c r="D167" s="36">
        <v>4.6159999999999997</v>
      </c>
      <c r="E167" s="37">
        <v>18.3</v>
      </c>
      <c r="F167" s="36">
        <v>25.277999999999999</v>
      </c>
      <c r="G167" s="37">
        <v>100</v>
      </c>
    </row>
    <row r="168" spans="1:7" x14ac:dyDescent="0.25">
      <c r="A168" s="45" t="s">
        <v>36</v>
      </c>
      <c r="B168" s="36">
        <v>67.903000000000006</v>
      </c>
      <c r="C168" s="37">
        <v>86.6</v>
      </c>
      <c r="D168" s="36">
        <v>10.488</v>
      </c>
      <c r="E168" s="37">
        <v>13.4</v>
      </c>
      <c r="F168" s="36">
        <v>78.391000000000005</v>
      </c>
      <c r="G168" s="37">
        <v>100</v>
      </c>
    </row>
  </sheetData>
  <mergeCells count="98">
    <mergeCell ref="L5:M5"/>
    <mergeCell ref="N5:O5"/>
    <mergeCell ref="A34:G34"/>
    <mergeCell ref="A35:A36"/>
    <mergeCell ref="B35:C35"/>
    <mergeCell ref="D35:E35"/>
    <mergeCell ref="F35:G35"/>
    <mergeCell ref="A5:A6"/>
    <mergeCell ref="B5:C5"/>
    <mergeCell ref="D5:E5"/>
    <mergeCell ref="F5:G5"/>
    <mergeCell ref="H5:I5"/>
    <mergeCell ref="J5:K5"/>
    <mergeCell ref="A56:A57"/>
    <mergeCell ref="B56:C56"/>
    <mergeCell ref="D56:E56"/>
    <mergeCell ref="F56:G56"/>
    <mergeCell ref="A41:G41"/>
    <mergeCell ref="A42:A43"/>
    <mergeCell ref="B42:C42"/>
    <mergeCell ref="D42:E42"/>
    <mergeCell ref="F42:G42"/>
    <mergeCell ref="A48:G48"/>
    <mergeCell ref="A49:A50"/>
    <mergeCell ref="B49:C49"/>
    <mergeCell ref="D49:E49"/>
    <mergeCell ref="F49:G49"/>
    <mergeCell ref="A55:G55"/>
    <mergeCell ref="A82:A83"/>
    <mergeCell ref="B82:C82"/>
    <mergeCell ref="D82:E82"/>
    <mergeCell ref="F82:G82"/>
    <mergeCell ref="A62:G62"/>
    <mergeCell ref="A63:A64"/>
    <mergeCell ref="B63:C63"/>
    <mergeCell ref="D63:E63"/>
    <mergeCell ref="F63:G63"/>
    <mergeCell ref="A69:G69"/>
    <mergeCell ref="A70:A71"/>
    <mergeCell ref="B70:C70"/>
    <mergeCell ref="D70:E70"/>
    <mergeCell ref="F70:G70"/>
    <mergeCell ref="A81:G81"/>
    <mergeCell ref="A103:A104"/>
    <mergeCell ref="B103:C103"/>
    <mergeCell ref="D103:E103"/>
    <mergeCell ref="F103:G103"/>
    <mergeCell ref="A88:G88"/>
    <mergeCell ref="A89:A90"/>
    <mergeCell ref="B89:C89"/>
    <mergeCell ref="D89:E89"/>
    <mergeCell ref="F89:G89"/>
    <mergeCell ref="A95:G95"/>
    <mergeCell ref="A96:A97"/>
    <mergeCell ref="B96:C96"/>
    <mergeCell ref="D96:E96"/>
    <mergeCell ref="F96:G96"/>
    <mergeCell ref="A102:G102"/>
    <mergeCell ref="A129:A130"/>
    <mergeCell ref="B129:C129"/>
    <mergeCell ref="D129:E129"/>
    <mergeCell ref="F129:G129"/>
    <mergeCell ref="A109:G109"/>
    <mergeCell ref="A110:A111"/>
    <mergeCell ref="B110:C110"/>
    <mergeCell ref="D110:E110"/>
    <mergeCell ref="F110:G110"/>
    <mergeCell ref="A116:G116"/>
    <mergeCell ref="A117:A118"/>
    <mergeCell ref="B117:C117"/>
    <mergeCell ref="D117:E117"/>
    <mergeCell ref="F117:G117"/>
    <mergeCell ref="A128:G128"/>
    <mergeCell ref="A150:A151"/>
    <mergeCell ref="B150:C150"/>
    <mergeCell ref="D150:E150"/>
    <mergeCell ref="F150:G150"/>
    <mergeCell ref="A135:G135"/>
    <mergeCell ref="A136:A137"/>
    <mergeCell ref="B136:C136"/>
    <mergeCell ref="D136:E136"/>
    <mergeCell ref="F136:G136"/>
    <mergeCell ref="A142:G142"/>
    <mergeCell ref="A143:A144"/>
    <mergeCell ref="B143:C143"/>
    <mergeCell ref="D143:E143"/>
    <mergeCell ref="F143:G143"/>
    <mergeCell ref="A149:G149"/>
    <mergeCell ref="A164:A165"/>
    <mergeCell ref="B164:C164"/>
    <mergeCell ref="D164:E164"/>
    <mergeCell ref="F164:G164"/>
    <mergeCell ref="A156:G156"/>
    <mergeCell ref="A157:A158"/>
    <mergeCell ref="B157:C157"/>
    <mergeCell ref="D157:E157"/>
    <mergeCell ref="F157:G157"/>
    <mergeCell ref="A163:G16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4"/>
  <sheetViews>
    <sheetView tabSelected="1" zoomScale="115" zoomScaleNormal="115" workbookViewId="0">
      <selection activeCell="F24" sqref="F24"/>
    </sheetView>
  </sheetViews>
  <sheetFormatPr defaultColWidth="9.140625" defaultRowHeight="12.75" x14ac:dyDescent="0.2"/>
  <cols>
    <col min="1" max="1" width="33.42578125" style="63" customWidth="1"/>
    <col min="2" max="2" width="38.140625" style="63" bestFit="1" customWidth="1"/>
    <col min="3" max="10" width="8.7109375" style="64" customWidth="1"/>
    <col min="11" max="12" width="7.5703125" style="64" customWidth="1"/>
    <col min="13" max="18" width="7.5703125" style="63" customWidth="1"/>
    <col min="19" max="16384" width="9.140625" style="63"/>
  </cols>
  <sheetData>
    <row r="1" spans="1:18" s="82" customFormat="1" ht="12.75" customHeight="1" x14ac:dyDescent="0.25">
      <c r="A1" s="81" t="s">
        <v>59</v>
      </c>
      <c r="B1" s="129" t="s">
        <v>67</v>
      </c>
      <c r="C1" s="130"/>
      <c r="D1" s="130"/>
      <c r="E1" s="130"/>
      <c r="F1" s="130"/>
      <c r="G1" s="130"/>
      <c r="H1" s="130"/>
      <c r="I1" s="130"/>
      <c r="J1" s="130"/>
      <c r="K1" s="130"/>
    </row>
    <row r="2" spans="1:18" s="82" customFormat="1" ht="12.75" customHeight="1" x14ac:dyDescent="0.25">
      <c r="A2" s="81" t="s">
        <v>60</v>
      </c>
      <c r="B2" s="129" t="s">
        <v>68</v>
      </c>
      <c r="C2" s="130"/>
      <c r="D2" s="130"/>
      <c r="E2" s="130"/>
      <c r="F2" s="130"/>
      <c r="G2" s="130"/>
      <c r="H2" s="130"/>
      <c r="I2" s="130"/>
      <c r="J2" s="130"/>
      <c r="K2" s="130"/>
    </row>
    <row r="3" spans="1:18" s="82" customFormat="1" ht="12.75" customHeight="1" x14ac:dyDescent="0.25">
      <c r="A3" s="81" t="s">
        <v>61</v>
      </c>
      <c r="B3" s="131" t="s">
        <v>62</v>
      </c>
      <c r="C3" s="130"/>
      <c r="D3" s="130"/>
      <c r="E3" s="130"/>
      <c r="F3" s="130"/>
      <c r="G3" s="130"/>
      <c r="H3" s="130"/>
      <c r="I3" s="130"/>
      <c r="J3" s="130"/>
      <c r="K3" s="130"/>
    </row>
    <row r="4" spans="1:18" s="82" customFormat="1" ht="12.75" customHeight="1" x14ac:dyDescent="0.25">
      <c r="A4" s="81" t="s">
        <v>63</v>
      </c>
      <c r="B4" s="130" t="s">
        <v>66</v>
      </c>
      <c r="C4" s="130"/>
      <c r="D4" s="130"/>
      <c r="E4" s="130"/>
      <c r="F4" s="130"/>
      <c r="G4" s="130"/>
      <c r="H4" s="130"/>
      <c r="I4" s="130"/>
      <c r="J4" s="130"/>
      <c r="K4" s="130"/>
    </row>
    <row r="5" spans="1:18" s="82" customFormat="1" ht="12.75" customHeight="1" x14ac:dyDescent="0.25">
      <c r="A5" s="81" t="s">
        <v>64</v>
      </c>
      <c r="B5" s="130" t="s">
        <v>65</v>
      </c>
      <c r="C5" s="130"/>
      <c r="D5" s="130"/>
      <c r="E5" s="130"/>
      <c r="F5" s="130"/>
      <c r="G5" s="130"/>
      <c r="H5" s="130"/>
      <c r="I5" s="130"/>
      <c r="J5" s="130"/>
      <c r="K5" s="130"/>
    </row>
    <row r="7" spans="1:18" ht="15" customHeight="1" x14ac:dyDescent="0.2">
      <c r="B7" s="119" t="s">
        <v>58</v>
      </c>
      <c r="C7" s="128">
        <v>2014</v>
      </c>
      <c r="D7" s="127"/>
      <c r="E7" s="127"/>
      <c r="F7" s="127"/>
      <c r="G7" s="127"/>
      <c r="H7" s="127">
        <v>2019</v>
      </c>
      <c r="I7" s="127"/>
      <c r="J7" s="127"/>
      <c r="K7" s="127"/>
      <c r="L7" s="127"/>
      <c r="M7" s="124" t="s">
        <v>57</v>
      </c>
      <c r="N7" s="124"/>
      <c r="O7" s="124"/>
      <c r="P7" s="124"/>
      <c r="Q7" s="124"/>
      <c r="R7" s="125"/>
    </row>
    <row r="8" spans="1:18" x14ac:dyDescent="0.2">
      <c r="B8" s="120"/>
      <c r="C8" s="126" t="s">
        <v>34</v>
      </c>
      <c r="D8" s="122"/>
      <c r="E8" s="122" t="s">
        <v>35</v>
      </c>
      <c r="F8" s="122"/>
      <c r="G8" s="90" t="s">
        <v>36</v>
      </c>
      <c r="H8" s="122" t="s">
        <v>34</v>
      </c>
      <c r="I8" s="122"/>
      <c r="J8" s="122" t="s">
        <v>35</v>
      </c>
      <c r="K8" s="122"/>
      <c r="L8" s="90" t="s">
        <v>36</v>
      </c>
      <c r="M8" s="122" t="s">
        <v>34</v>
      </c>
      <c r="N8" s="122"/>
      <c r="O8" s="122" t="s">
        <v>35</v>
      </c>
      <c r="P8" s="122"/>
      <c r="Q8" s="122" t="s">
        <v>36</v>
      </c>
      <c r="R8" s="123"/>
    </row>
    <row r="9" spans="1:18" x14ac:dyDescent="0.2">
      <c r="B9" s="121"/>
      <c r="C9" s="91" t="s">
        <v>9</v>
      </c>
      <c r="D9" s="92" t="s">
        <v>10</v>
      </c>
      <c r="E9" s="93" t="s">
        <v>9</v>
      </c>
      <c r="F9" s="92" t="s">
        <v>10</v>
      </c>
      <c r="G9" s="93" t="s">
        <v>9</v>
      </c>
      <c r="H9" s="93" t="s">
        <v>9</v>
      </c>
      <c r="I9" s="92" t="s">
        <v>10</v>
      </c>
      <c r="J9" s="93" t="s">
        <v>9</v>
      </c>
      <c r="K9" s="92" t="s">
        <v>10</v>
      </c>
      <c r="L9" s="93" t="s">
        <v>9</v>
      </c>
      <c r="M9" s="93" t="s">
        <v>9</v>
      </c>
      <c r="N9" s="92" t="s">
        <v>10</v>
      </c>
      <c r="O9" s="93" t="s">
        <v>9</v>
      </c>
      <c r="P9" s="92" t="s">
        <v>10</v>
      </c>
      <c r="Q9" s="93" t="s">
        <v>9</v>
      </c>
      <c r="R9" s="94" t="s">
        <v>10</v>
      </c>
    </row>
    <row r="10" spans="1:18" x14ac:dyDescent="0.2">
      <c r="B10" s="95" t="s">
        <v>55</v>
      </c>
      <c r="C10" s="85">
        <f>'2014'!B51*1000</f>
        <v>12276</v>
      </c>
      <c r="D10" s="86">
        <f>C10/G10</f>
        <v>0.80976253298153034</v>
      </c>
      <c r="E10" s="87">
        <f>'2014'!D51*1000</f>
        <v>2884</v>
      </c>
      <c r="F10" s="86">
        <f>E10/G10</f>
        <v>0.19023746701846966</v>
      </c>
      <c r="G10" s="87">
        <f>C10+E10</f>
        <v>15160</v>
      </c>
      <c r="H10" s="87">
        <f>'2019'!B65*1000</f>
        <v>12137</v>
      </c>
      <c r="I10" s="86">
        <f>H10/L10</f>
        <v>0.79425430272887898</v>
      </c>
      <c r="J10" s="87">
        <f>'2019'!D65*1000</f>
        <v>3144</v>
      </c>
      <c r="K10" s="86">
        <f>J10/L10</f>
        <v>0.20574569727112099</v>
      </c>
      <c r="L10" s="87">
        <f>H10+J10</f>
        <v>15281</v>
      </c>
      <c r="M10" s="88">
        <f>H10-C10</f>
        <v>-139</v>
      </c>
      <c r="N10" s="99">
        <f>(H10-C10)/C10</f>
        <v>-1.1322906484196807E-2</v>
      </c>
      <c r="O10" s="88">
        <f>J10-E10</f>
        <v>260</v>
      </c>
      <c r="P10" s="99">
        <f>(J10-E10)/E10</f>
        <v>9.0152565880721222E-2</v>
      </c>
      <c r="Q10" s="88">
        <f>L10-G10</f>
        <v>121</v>
      </c>
      <c r="R10" s="89">
        <f>(L10-G10)/G10</f>
        <v>7.981530343007916E-3</v>
      </c>
    </row>
    <row r="11" spans="1:18" x14ac:dyDescent="0.2">
      <c r="B11" s="96" t="s">
        <v>56</v>
      </c>
      <c r="C11" s="83">
        <f>'2014'!B52*1000</f>
        <v>6221</v>
      </c>
      <c r="D11" s="72">
        <f t="shared" ref="D11:D12" si="0">C11/G11</f>
        <v>0.66201979355113338</v>
      </c>
      <c r="E11" s="71">
        <f>'2014'!D52*1000</f>
        <v>3176</v>
      </c>
      <c r="F11" s="72">
        <f t="shared" ref="F11:F12" si="1">E11/G11</f>
        <v>0.33798020644886667</v>
      </c>
      <c r="G11" s="71">
        <f t="shared" ref="G11:G12" si="2">C11+E11</f>
        <v>9397</v>
      </c>
      <c r="H11" s="71">
        <f>'2019'!B66*1000</f>
        <v>9849</v>
      </c>
      <c r="I11" s="72">
        <f t="shared" ref="I11:I12" si="3">H11/L11</f>
        <v>0.70314842578710646</v>
      </c>
      <c r="J11" s="71">
        <f>'2019'!D66*1000</f>
        <v>4158</v>
      </c>
      <c r="K11" s="72">
        <f t="shared" ref="K11:K12" si="4">J11/L11</f>
        <v>0.29685157421289354</v>
      </c>
      <c r="L11" s="71">
        <f t="shared" ref="L11:L12" si="5">H11+J11</f>
        <v>14007</v>
      </c>
      <c r="M11" s="73">
        <f t="shared" ref="M11:O12" si="6">H11-C11</f>
        <v>3628</v>
      </c>
      <c r="N11" s="74">
        <f>(H11-C11)/C11</f>
        <v>0.58318598296093871</v>
      </c>
      <c r="O11" s="73">
        <f t="shared" si="6"/>
        <v>982</v>
      </c>
      <c r="P11" s="74">
        <f>(J11-E11)/E11</f>
        <v>0.30919395465994964</v>
      </c>
      <c r="Q11" s="73">
        <f>L11-G11</f>
        <v>4610</v>
      </c>
      <c r="R11" s="77">
        <f t="shared" ref="R11:R12" si="7">(L11-G11)/G11</f>
        <v>0.49058210067042674</v>
      </c>
    </row>
    <row r="12" spans="1:18" x14ac:dyDescent="0.2">
      <c r="B12" s="97" t="s">
        <v>8</v>
      </c>
      <c r="C12" s="84">
        <f>'2014'!B53*1000</f>
        <v>18497</v>
      </c>
      <c r="D12" s="75">
        <f t="shared" si="0"/>
        <v>0.7532578595862518</v>
      </c>
      <c r="E12" s="76">
        <f>'2014'!D53*1000</f>
        <v>6059</v>
      </c>
      <c r="F12" s="75">
        <f t="shared" si="1"/>
        <v>0.24674214041374817</v>
      </c>
      <c r="G12" s="76">
        <f t="shared" si="2"/>
        <v>24556</v>
      </c>
      <c r="H12" s="76">
        <f>'2019'!B67*1000</f>
        <v>21986</v>
      </c>
      <c r="I12" s="75">
        <f t="shared" si="3"/>
        <v>0.75065724333367478</v>
      </c>
      <c r="J12" s="76">
        <f>'2019'!D67*1000</f>
        <v>7303</v>
      </c>
      <c r="K12" s="75">
        <f t="shared" si="4"/>
        <v>0.24934275666632524</v>
      </c>
      <c r="L12" s="76">
        <f t="shared" si="5"/>
        <v>29289</v>
      </c>
      <c r="M12" s="79">
        <f t="shared" si="6"/>
        <v>3489</v>
      </c>
      <c r="N12" s="78">
        <f t="shared" si="6"/>
        <v>-2.6006162525770149E-3</v>
      </c>
      <c r="O12" s="79">
        <f t="shared" si="6"/>
        <v>1244</v>
      </c>
      <c r="P12" s="78">
        <f t="shared" ref="P12" si="8">K12-F12</f>
        <v>2.6006162525770704E-3</v>
      </c>
      <c r="Q12" s="79">
        <f>L12-G12</f>
        <v>4733</v>
      </c>
      <c r="R12" s="80">
        <f t="shared" si="7"/>
        <v>0.19274311777162403</v>
      </c>
    </row>
    <row r="18" spans="2:10" ht="25.5" x14ac:dyDescent="0.2">
      <c r="B18" s="65"/>
      <c r="C18" s="66" t="s">
        <v>34</v>
      </c>
      <c r="D18" s="66" t="s">
        <v>35</v>
      </c>
      <c r="E18" s="66" t="s">
        <v>34</v>
      </c>
      <c r="F18" s="66" t="s">
        <v>35</v>
      </c>
      <c r="G18" s="66" t="s">
        <v>34</v>
      </c>
      <c r="H18" s="66" t="s">
        <v>35</v>
      </c>
      <c r="I18" s="66"/>
      <c r="J18" s="66"/>
    </row>
    <row r="19" spans="2:10" ht="12.75" customHeight="1" x14ac:dyDescent="0.2">
      <c r="B19" s="65"/>
      <c r="C19" s="67">
        <v>2014</v>
      </c>
      <c r="D19" s="67">
        <v>2014</v>
      </c>
      <c r="E19" s="67">
        <v>2019</v>
      </c>
      <c r="F19" s="67">
        <v>2019</v>
      </c>
      <c r="G19" s="67">
        <v>2014</v>
      </c>
      <c r="H19" s="67">
        <v>2014</v>
      </c>
      <c r="I19" s="67"/>
      <c r="J19" s="67"/>
    </row>
    <row r="20" spans="2:10" x14ac:dyDescent="0.2">
      <c r="B20" s="68" t="s">
        <v>55</v>
      </c>
      <c r="C20" s="70">
        <f>C10</f>
        <v>12276</v>
      </c>
      <c r="D20" s="70">
        <f>E10</f>
        <v>2884</v>
      </c>
      <c r="E20" s="70">
        <f>H10</f>
        <v>12137</v>
      </c>
      <c r="F20" s="70">
        <f>J10</f>
        <v>3144</v>
      </c>
      <c r="G20" s="98">
        <f>(E20-C20)/C20</f>
        <v>-1.1322906484196807E-2</v>
      </c>
      <c r="H20" s="98">
        <f>(F20-D20)/D20</f>
        <v>9.0152565880721222E-2</v>
      </c>
    </row>
    <row r="21" spans="2:10" x14ac:dyDescent="0.2">
      <c r="B21" s="69" t="s">
        <v>56</v>
      </c>
      <c r="C21" s="70">
        <f t="shared" ref="C21" si="9">C11</f>
        <v>6221</v>
      </c>
      <c r="D21" s="70">
        <f t="shared" ref="D21" si="10">E11</f>
        <v>3176</v>
      </c>
      <c r="E21" s="70">
        <f t="shared" ref="E21" si="11">H11</f>
        <v>9849</v>
      </c>
      <c r="F21" s="70">
        <f t="shared" ref="F21" si="12">J11</f>
        <v>4158</v>
      </c>
      <c r="G21" s="98">
        <f>(E21-C21)/C21</f>
        <v>0.58318598296093871</v>
      </c>
      <c r="H21" s="98">
        <f>(F21-D21)/D21</f>
        <v>0.30919395465994964</v>
      </c>
    </row>
    <row r="22" spans="2:10" x14ac:dyDescent="0.2">
      <c r="B22" s="68"/>
      <c r="C22" s="70"/>
      <c r="D22" s="70"/>
      <c r="E22" s="70"/>
      <c r="F22" s="70"/>
    </row>
    <row r="23" spans="2:10" x14ac:dyDescent="0.2">
      <c r="C23" s="98">
        <f>C20/SUM(C$20:C$21)</f>
        <v>0.66367519057144397</v>
      </c>
      <c r="D23" s="98">
        <f t="shared" ref="D23:F23" si="13">D20/SUM(D$20:D$21)</f>
        <v>0.4759075907590759</v>
      </c>
      <c r="E23" s="98">
        <f t="shared" si="13"/>
        <v>0.5520331119803511</v>
      </c>
      <c r="F23" s="98">
        <f t="shared" si="13"/>
        <v>0.43056696795398519</v>
      </c>
    </row>
    <row r="24" spans="2:10" x14ac:dyDescent="0.2">
      <c r="C24" s="98">
        <f>C21/SUM(C$20:C$21)</f>
        <v>0.33632480942855597</v>
      </c>
      <c r="D24" s="98">
        <f t="shared" ref="D24:F24" si="14">D21/SUM(D$20:D$21)</f>
        <v>0.52409240924092404</v>
      </c>
      <c r="E24" s="98">
        <f t="shared" si="14"/>
        <v>0.44796688801964885</v>
      </c>
      <c r="F24" s="98">
        <f t="shared" si="14"/>
        <v>0.56943303204601481</v>
      </c>
    </row>
  </sheetData>
  <mergeCells count="16">
    <mergeCell ref="B1:K1"/>
    <mergeCell ref="B2:K2"/>
    <mergeCell ref="B3:K3"/>
    <mergeCell ref="B4:K4"/>
    <mergeCell ref="B5:K5"/>
    <mergeCell ref="C8:D8"/>
    <mergeCell ref="E8:F8"/>
    <mergeCell ref="H7:L7"/>
    <mergeCell ref="H8:I8"/>
    <mergeCell ref="J8:K8"/>
    <mergeCell ref="C7:G7"/>
    <mergeCell ref="B7:B9"/>
    <mergeCell ref="M8:N8"/>
    <mergeCell ref="O8:P8"/>
    <mergeCell ref="Q8:R8"/>
    <mergeCell ref="M7:R7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2014</vt:lpstr>
      <vt:lpstr>2019</vt:lpstr>
      <vt:lpstr>3.1.3</vt:lpstr>
      <vt:lpstr>'2014'!IDX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giuliano</dc:creator>
  <cp:lastModifiedBy>Giampiero Mazzocchi</cp:lastModifiedBy>
  <dcterms:created xsi:type="dcterms:W3CDTF">2021-04-07T18:07:22Z</dcterms:created>
  <dcterms:modified xsi:type="dcterms:W3CDTF">2021-12-20T10:13:45Z</dcterms:modified>
</cp:coreProperties>
</file>