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Foglio1" sheetId="1" r:id="rId4"/>
  </sheets>
  <definedNames/>
  <calcPr/>
</workbook>
</file>

<file path=xl/sharedStrings.xml><?xml version="1.0" encoding="utf-8"?>
<sst xmlns="http://schemas.openxmlformats.org/spreadsheetml/2006/main" count="68" uniqueCount="47">
  <si>
    <t>Capitolo e paragrafo</t>
  </si>
  <si>
    <t>Capitolo 1, paragrafo 1.4</t>
  </si>
  <si>
    <t>Numero tabella</t>
  </si>
  <si>
    <t>Tabella 1.2 + Grafico 1.4</t>
  </si>
  <si>
    <t>Didascalia tabella</t>
  </si>
  <si>
    <t>Incidenza valore aggiunto del settore primario sul totale della Città Metropolitana di Roma</t>
  </si>
  <si>
    <t>Anno/anni di riferimento o serie storica</t>
  </si>
  <si>
    <t>Fonte</t>
  </si>
  <si>
    <t>Elaborazioni Cursa su dati Regione Lazio e Città Metropolitana di Roma</t>
  </si>
  <si>
    <t>Valore aggiunto (2018) - valore in euro</t>
  </si>
  <si>
    <t>Lazio</t>
  </si>
  <si>
    <t>Lazio - Settore primario</t>
  </si>
  <si>
    <t>Città Metropolitana di Roma</t>
  </si>
  <si>
    <t>Altri settori</t>
  </si>
  <si>
    <t>Città Metropolitana di Roma - Settore primario</t>
  </si>
  <si>
    <t>Settore primario</t>
  </si>
  <si>
    <t>Tabella 1.3 + Grafico 1.5</t>
  </si>
  <si>
    <t>Valore aggiunto delle principali produzioni del settore primario della Città Metropolitana di Roma (in migliaia di euro)</t>
  </si>
  <si>
    <t>2017-2019</t>
  </si>
  <si>
    <t>Elaborazione CURSA su dati RICA</t>
  </si>
  <si>
    <t>Valore aggiunto del settore primario - Anno 2017/2019</t>
  </si>
  <si>
    <t>Valore in migliaia di euro</t>
  </si>
  <si>
    <t>Cereali</t>
  </si>
  <si>
    <t>Ortaggi</t>
  </si>
  <si>
    <t>Frutta</t>
  </si>
  <si>
    <t>Olive</t>
  </si>
  <si>
    <t>Uva</t>
  </si>
  <si>
    <t>Carne bovina</t>
  </si>
  <si>
    <t xml:space="preserve">Latte bovino </t>
  </si>
  <si>
    <t>Latte bufalino</t>
  </si>
  <si>
    <t>Latte ovicaprino</t>
  </si>
  <si>
    <t>Tabella 1.4</t>
  </si>
  <si>
    <t>Indicatori strutturali dell'agroalimentare della Città metropolitana di Roma</t>
  </si>
  <si>
    <t>2008-2010; 2017-2019</t>
  </si>
  <si>
    <t>Elaborazioni CURSA su dati RICA</t>
  </si>
  <si>
    <t>2008-2010</t>
  </si>
  <si>
    <t>Variazione %</t>
  </si>
  <si>
    <t>SAU (ha)</t>
  </si>
  <si>
    <t>UBA (n)</t>
  </si>
  <si>
    <t>PLV (euro)</t>
  </si>
  <si>
    <t>UL (n)</t>
  </si>
  <si>
    <t>VA (euro)</t>
  </si>
  <si>
    <t>Produttività del lavoro (euro)</t>
  </si>
  <si>
    <t>Produttività della terra (euro)</t>
  </si>
  <si>
    <t>Incidenza della PAC (%)</t>
  </si>
  <si>
    <t>Grafico 1.6</t>
  </si>
  <si>
    <t>Variazione % dei dati strutturali dell'agroalimentare della Città metropolitana di Roma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</si>
</sst>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2">
    <numFmt numFmtId="164" formatCode="[$€-2]\ #,##0"/>
    <numFmt numFmtId="165" formatCode="#,##0.00_);(#,##0.00)"/>
  </numFmts>
  <fonts count="5">
    <font>
      <sz val="10.0"/>
      <color rgb="FF000000"/>
      <name val="Arial"/>
    </font>
    <font>
      <sz val="11.0"/>
      <color theme="1"/>
      <name val="Calibri"/>
    </font>
    <font>
      <color theme="1"/>
      <name val="Arial"/>
    </font>
    <font>
      <b/>
      <color theme="1"/>
      <name val="Arial"/>
    </font>
    <font>
      <b/>
      <sz val="11.0"/>
      <color theme="1"/>
      <name val="Calibri"/>
    </font>
  </fonts>
  <fills count="4">
    <fill>
      <patternFill patternType="none"/>
    </fill>
    <fill>
      <patternFill patternType="lightGray"/>
    </fill>
    <fill>
      <patternFill patternType="solid">
        <fgColor rgb="FFA8D08D"/>
        <bgColor rgb="FFA8D08D"/>
      </patternFill>
    </fill>
    <fill>
      <patternFill patternType="solid">
        <fgColor rgb="FFEFEFEF"/>
        <bgColor rgb="FFEFEFEF"/>
      </patternFill>
    </fill>
  </fills>
  <borders count="8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tted">
        <color rgb="FF000000"/>
      </bottom>
    </border>
    <border>
      <left style="thin">
        <color rgb="FF000000"/>
      </left>
      <right style="thin">
        <color rgb="FF000000"/>
      </right>
      <top style="dotted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dotted">
        <color rgb="FF000000"/>
      </bottom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</border>
    <border>
      <bottom style="thin">
        <color rgb="FF000000"/>
      </bottom>
    </border>
  </borders>
  <cellStyleXfs count="1">
    <xf borderId="0" fillId="0" fontId="0" numFmtId="0" applyAlignment="1" applyFont="1"/>
  </cellStyleXfs>
  <cellXfs count="39">
    <xf borderId="0" fillId="0" fontId="0" numFmtId="0" xfId="0" applyAlignment="1" applyFont="1">
      <alignment readingOrder="0" shrinkToFit="0" vertical="bottom" wrapText="0"/>
    </xf>
    <xf borderId="0" fillId="2" fontId="1" numFmtId="3" xfId="0" applyAlignment="1" applyFill="1" applyFont="1" applyNumberFormat="1">
      <alignment vertical="bottom"/>
    </xf>
    <xf borderId="0" fillId="0" fontId="2" numFmtId="0" xfId="0" applyAlignment="1" applyFont="1">
      <alignment readingOrder="0"/>
    </xf>
    <xf borderId="0" fillId="0" fontId="2" numFmtId="4" xfId="0" applyAlignment="1" applyFont="1" applyNumberFormat="1">
      <alignment horizontal="left" readingOrder="0"/>
    </xf>
    <xf borderId="0" fillId="0" fontId="2" numFmtId="3" xfId="0" applyAlignment="1" applyFont="1" applyNumberFormat="1">
      <alignment readingOrder="0"/>
    </xf>
    <xf borderId="0" fillId="0" fontId="2" numFmtId="0" xfId="0" applyAlignment="1" applyFont="1">
      <alignment horizontal="left" readingOrder="0"/>
    </xf>
    <xf borderId="0" fillId="0" fontId="2" numFmtId="10" xfId="0" applyFont="1" applyNumberFormat="1"/>
    <xf borderId="0" fillId="0" fontId="2" numFmtId="164" xfId="0" applyAlignment="1" applyFont="1" applyNumberFormat="1">
      <alignment readingOrder="0"/>
    </xf>
    <xf borderId="1" fillId="0" fontId="2" numFmtId="0" xfId="0" applyBorder="1" applyFont="1"/>
    <xf borderId="1" fillId="3" fontId="3" numFmtId="3" xfId="0" applyAlignment="1" applyBorder="1" applyFill="1" applyFont="1" applyNumberFormat="1">
      <alignment readingOrder="0" shrinkToFit="0" wrapText="1"/>
    </xf>
    <xf borderId="1" fillId="3" fontId="3" numFmtId="0" xfId="0" applyAlignment="1" applyBorder="1" applyFont="1">
      <alignment readingOrder="0"/>
    </xf>
    <xf borderId="2" fillId="0" fontId="2" numFmtId="3" xfId="0" applyAlignment="1" applyBorder="1" applyFont="1" applyNumberFormat="1">
      <alignment readingOrder="0"/>
    </xf>
    <xf borderId="3" fillId="0" fontId="2" numFmtId="3" xfId="0" applyAlignment="1" applyBorder="1" applyFont="1" applyNumberFormat="1">
      <alignment readingOrder="0"/>
    </xf>
    <xf borderId="4" fillId="0" fontId="3" numFmtId="0" xfId="0" applyBorder="1" applyFont="1"/>
    <xf borderId="1" fillId="0" fontId="2" numFmtId="10" xfId="0" applyBorder="1" applyFont="1" applyNumberFormat="1"/>
    <xf borderId="5" fillId="0" fontId="2" numFmtId="3" xfId="0" applyAlignment="1" applyBorder="1" applyFont="1" applyNumberFormat="1">
      <alignment readingOrder="0"/>
    </xf>
    <xf borderId="0" fillId="0" fontId="2" numFmtId="3" xfId="0" applyFont="1" applyNumberFormat="1"/>
    <xf borderId="1" fillId="3" fontId="3" numFmtId="0" xfId="0" applyAlignment="1" applyBorder="1" applyFont="1">
      <alignment readingOrder="0" shrinkToFit="0" wrapText="1"/>
    </xf>
    <xf borderId="6" fillId="0" fontId="2" numFmtId="3" xfId="0" applyAlignment="1" applyBorder="1" applyFont="1" applyNumberFormat="1">
      <alignment readingOrder="0"/>
    </xf>
    <xf borderId="0" fillId="0" fontId="2" numFmtId="3" xfId="0" applyAlignment="1" applyFont="1" applyNumberFormat="1">
      <alignment readingOrder="0" shrinkToFit="0" wrapText="1"/>
    </xf>
    <xf borderId="0" fillId="0" fontId="2" numFmtId="49" xfId="0" applyAlignment="1" applyFont="1" applyNumberFormat="1">
      <alignment readingOrder="0" vertical="bottom"/>
    </xf>
    <xf borderId="0" fillId="0" fontId="2" numFmtId="49" xfId="0" applyAlignment="1" applyFont="1" applyNumberFormat="1">
      <alignment vertical="bottom"/>
    </xf>
    <xf borderId="1" fillId="3" fontId="3" numFmtId="3" xfId="0" applyAlignment="1" applyBorder="1" applyFont="1" applyNumberFormat="1">
      <alignment shrinkToFit="0" vertical="bottom" wrapText="1"/>
    </xf>
    <xf borderId="1" fillId="3" fontId="3" numFmtId="3" xfId="0" applyAlignment="1" applyBorder="1" applyFont="1" applyNumberFormat="1">
      <alignment horizontal="right" shrinkToFit="0" vertical="bottom" wrapText="1"/>
    </xf>
    <xf borderId="1" fillId="3" fontId="3" numFmtId="3" xfId="0" applyAlignment="1" applyBorder="1" applyFont="1" applyNumberFormat="1">
      <alignment vertical="bottom"/>
    </xf>
    <xf borderId="1" fillId="0" fontId="2" numFmtId="3" xfId="0" applyAlignment="1" applyBorder="1" applyFont="1" applyNumberFormat="1">
      <alignment horizontal="right" vertical="bottom"/>
    </xf>
    <xf borderId="0" fillId="2" fontId="1" numFmtId="0" xfId="0" applyAlignment="1" applyFont="1">
      <alignment vertical="bottom"/>
    </xf>
    <xf borderId="0" fillId="0" fontId="1" numFmtId="49" xfId="0" applyAlignment="1" applyFont="1" applyNumberFormat="1">
      <alignment vertical="bottom"/>
    </xf>
    <xf borderId="0" fillId="0" fontId="1" numFmtId="49" xfId="0" applyAlignment="1" applyFont="1" applyNumberFormat="1">
      <alignment readingOrder="0" vertical="bottom"/>
    </xf>
    <xf borderId="0" fillId="0" fontId="1" numFmtId="0" xfId="0" applyAlignment="1" applyFont="1">
      <alignment vertical="bottom"/>
    </xf>
    <xf borderId="0" fillId="0" fontId="2" numFmtId="0" xfId="0" applyAlignment="1" applyFont="1">
      <alignment vertical="bottom"/>
    </xf>
    <xf borderId="7" fillId="0" fontId="2" numFmtId="0" xfId="0" applyAlignment="1" applyBorder="1" applyFont="1">
      <alignment vertical="bottom"/>
    </xf>
    <xf borderId="1" fillId="3" fontId="4" numFmtId="0" xfId="0" applyAlignment="1" applyBorder="1" applyFont="1">
      <alignment horizontal="right" vertical="bottom"/>
    </xf>
    <xf borderId="1" fillId="3" fontId="4" numFmtId="0" xfId="0" applyAlignment="1" applyBorder="1" applyFont="1">
      <alignment vertical="bottom"/>
    </xf>
    <xf borderId="1" fillId="0" fontId="1" numFmtId="3" xfId="0" applyAlignment="1" applyBorder="1" applyFont="1" applyNumberFormat="1">
      <alignment horizontal="right" vertical="bottom"/>
    </xf>
    <xf borderId="1" fillId="0" fontId="1" numFmtId="10" xfId="0" applyAlignment="1" applyBorder="1" applyFont="1" applyNumberFormat="1">
      <alignment horizontal="right" vertical="bottom"/>
    </xf>
    <xf borderId="0" fillId="0" fontId="2" numFmtId="165" xfId="0" applyAlignment="1" applyFont="1" applyNumberFormat="1">
      <alignment vertical="bottom"/>
    </xf>
    <xf borderId="1" fillId="0" fontId="2" numFmtId="10" xfId="0" applyAlignment="1" applyBorder="1" applyFont="1" applyNumberFormat="1">
      <alignment horizontal="right" vertical="bottom"/>
    </xf>
    <xf borderId="0" fillId="0" fontId="1" numFmtId="0" xfId="0" applyAlignment="1" applyFont="1">
      <alignment shrinkToFit="0" vertical="bottom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4285F4"/>
              </a:solidFill>
            </c:spPr>
          </c:dPt>
          <c:dPt>
            <c:idx val="1"/>
            <c:spPr>
              <a:solidFill>
                <a:srgbClr val="EA4335"/>
              </a:solidFill>
            </c:spPr>
          </c:dPt>
          <c:dLbls>
            <c:showLegendKey val="0"/>
            <c:showVal val="1"/>
            <c:showCatName val="0"/>
            <c:showSerName val="0"/>
            <c:showPercent val="0"/>
            <c:showBubbleSize val="0"/>
            <c:showLeaderLines val="1"/>
          </c:dLbls>
          <c:cat>
            <c:strRef>
              <c:f>Foglio1!$E$11:$E$12</c:f>
            </c:strRef>
          </c:cat>
          <c:val>
            <c:numRef>
              <c:f>Foglio1!$F$11:$F$12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t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image" Target="../media/Chart2.png"/><Relationship Id="rId3" Type="http://schemas.openxmlformats.org/officeDocument/2006/relationships/image" Target="../media/Chart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0</xdr:colOff>
      <xdr:row>13</xdr:row>
      <xdr:rowOff>9525</xdr:rowOff>
    </xdr:from>
    <xdr:ext cx="4171950" cy="2581275"/>
    <xdr:graphicFrame>
      <xdr:nvGraphicFramePr>
        <xdr:cNvPr id="1" name="Chart 1" title="Gra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1</xdr:col>
      <xdr:colOff>19050</xdr:colOff>
      <xdr:row>44</xdr:row>
      <xdr:rowOff>57150</xdr:rowOff>
    </xdr:from>
    <xdr:ext cx="4886325" cy="3019425"/>
    <xdr:pic>
      <xdr:nvPicPr>
        <xdr:cNvPr id="413997143" name="Chart2" title="Grafico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</xdr:colOff>
      <xdr:row>83</xdr:row>
      <xdr:rowOff>0</xdr:rowOff>
    </xdr:from>
    <xdr:ext cx="4914900" cy="3981450"/>
    <xdr:pic>
      <xdr:nvPicPr>
        <xdr:cNvPr id="525452836" name="Chart3" title="Grafico">
          <a:extLst>
            <a:ext uri="GoogleSheetsCustomDataVersion1">
              <go:sheetsCustomData xmlns:go="http://customooxmlschemas.google.com/" pictureOfChart="1"/>
            </a:ext>
          </a:extLst>
        </xdr:cNvPr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4.57"/>
    <col customWidth="1" min="2" max="2" width="26.43"/>
    <col customWidth="1" min="3" max="3" width="17.57"/>
    <col customWidth="1" min="4" max="4" width="15.43"/>
    <col customWidth="1" min="5" max="5" width="18.14"/>
    <col customWidth="1" min="6" max="6" width="15.43"/>
    <col customWidth="1" min="8" max="8" width="17.0"/>
  </cols>
  <sheetData>
    <row r="1">
      <c r="A1" s="1" t="s">
        <v>0</v>
      </c>
      <c r="B1" s="2" t="s">
        <v>1</v>
      </c>
    </row>
    <row r="2">
      <c r="A2" s="1" t="s">
        <v>2</v>
      </c>
      <c r="B2" s="3" t="s">
        <v>3</v>
      </c>
      <c r="C2" s="4"/>
      <c r="D2" s="4"/>
    </row>
    <row r="3">
      <c r="A3" s="1" t="s">
        <v>4</v>
      </c>
      <c r="B3" s="5" t="s">
        <v>5</v>
      </c>
      <c r="C3" s="4"/>
      <c r="D3" s="6"/>
    </row>
    <row r="4">
      <c r="A4" s="1" t="s">
        <v>6</v>
      </c>
      <c r="B4" s="5">
        <v>2018.0</v>
      </c>
      <c r="C4" s="7"/>
      <c r="D4" s="4"/>
    </row>
    <row r="5">
      <c r="A5" s="1" t="s">
        <v>7</v>
      </c>
      <c r="B5" s="5" t="s">
        <v>8</v>
      </c>
      <c r="C5" s="7"/>
      <c r="D5" s="6"/>
      <c r="I5" s="6"/>
    </row>
    <row r="7">
      <c r="B7" s="8"/>
      <c r="C7" s="9" t="s">
        <v>9</v>
      </c>
      <c r="D7" s="4"/>
      <c r="E7" s="6"/>
    </row>
    <row r="8">
      <c r="B8" s="10" t="s">
        <v>10</v>
      </c>
      <c r="C8" s="11">
        <v>1.773993E11</v>
      </c>
    </row>
    <row r="9">
      <c r="B9" s="10" t="s">
        <v>11</v>
      </c>
      <c r="C9" s="12">
        <v>1.999939E9</v>
      </c>
      <c r="G9" s="6"/>
    </row>
    <row r="10">
      <c r="B10" s="13"/>
      <c r="C10" s="14">
        <f>C9/C8</f>
        <v>0.01127365779</v>
      </c>
    </row>
    <row r="11">
      <c r="B11" s="10" t="s">
        <v>12</v>
      </c>
      <c r="C11" s="15">
        <v>1.44942E11</v>
      </c>
      <c r="E11" s="2" t="s">
        <v>13</v>
      </c>
      <c r="F11" s="16">
        <f>C11-C12</f>
        <v>143307973493</v>
      </c>
    </row>
    <row r="12">
      <c r="B12" s="17" t="s">
        <v>14</v>
      </c>
      <c r="C12" s="18">
        <f>C9*C11/C8</f>
        <v>1634026507</v>
      </c>
      <c r="E12" s="2" t="s">
        <v>15</v>
      </c>
      <c r="F12" s="7">
        <v>1.6340265070831735E9</v>
      </c>
    </row>
    <row r="20">
      <c r="A20" s="19"/>
    </row>
    <row r="28">
      <c r="A28" s="1" t="s">
        <v>0</v>
      </c>
      <c r="B28" s="20" t="s">
        <v>1</v>
      </c>
      <c r="C28" s="21"/>
    </row>
    <row r="29">
      <c r="A29" s="1" t="s">
        <v>2</v>
      </c>
      <c r="B29" s="20" t="s">
        <v>16</v>
      </c>
      <c r="C29" s="21"/>
    </row>
    <row r="30">
      <c r="A30" s="1" t="s">
        <v>4</v>
      </c>
      <c r="B30" s="20" t="s">
        <v>17</v>
      </c>
      <c r="C30" s="21"/>
    </row>
    <row r="31">
      <c r="A31" s="1" t="s">
        <v>6</v>
      </c>
      <c r="B31" s="20" t="s">
        <v>18</v>
      </c>
      <c r="C31" s="21"/>
    </row>
    <row r="32">
      <c r="A32" s="1" t="s">
        <v>7</v>
      </c>
      <c r="B32" s="20" t="s">
        <v>19</v>
      </c>
      <c r="C32" s="21"/>
    </row>
    <row r="34">
      <c r="B34" s="22" t="s">
        <v>20</v>
      </c>
      <c r="C34" s="23" t="s">
        <v>21</v>
      </c>
    </row>
    <row r="35">
      <c r="B35" s="24" t="s">
        <v>22</v>
      </c>
      <c r="C35" s="25">
        <v>14266.0</v>
      </c>
    </row>
    <row r="36">
      <c r="B36" s="24" t="s">
        <v>23</v>
      </c>
      <c r="C36" s="25">
        <v>32755.0</v>
      </c>
    </row>
    <row r="37">
      <c r="B37" s="24" t="s">
        <v>24</v>
      </c>
      <c r="C37" s="25">
        <v>41252.0</v>
      </c>
    </row>
    <row r="38">
      <c r="B38" s="24" t="s">
        <v>25</v>
      </c>
      <c r="C38" s="25">
        <v>63376.0</v>
      </c>
    </row>
    <row r="39">
      <c r="B39" s="24" t="s">
        <v>26</v>
      </c>
      <c r="C39" s="25">
        <v>77874.0</v>
      </c>
    </row>
    <row r="40">
      <c r="B40" s="24" t="s">
        <v>27</v>
      </c>
      <c r="C40" s="25">
        <v>23901.0</v>
      </c>
    </row>
    <row r="41">
      <c r="B41" s="24" t="s">
        <v>28</v>
      </c>
      <c r="C41" s="25">
        <v>25070.0</v>
      </c>
    </row>
    <row r="42">
      <c r="B42" s="24" t="s">
        <v>29</v>
      </c>
      <c r="C42" s="25">
        <v>3548.0</v>
      </c>
    </row>
    <row r="43">
      <c r="B43" s="24" t="s">
        <v>30</v>
      </c>
      <c r="C43" s="25">
        <v>38417.0</v>
      </c>
    </row>
    <row r="62">
      <c r="A62" s="26" t="s">
        <v>0</v>
      </c>
      <c r="B62" s="27" t="s">
        <v>1</v>
      </c>
    </row>
    <row r="63">
      <c r="A63" s="26" t="s">
        <v>2</v>
      </c>
      <c r="B63" s="28" t="s">
        <v>31</v>
      </c>
    </row>
    <row r="64">
      <c r="A64" s="26" t="s">
        <v>4</v>
      </c>
      <c r="B64" s="29" t="s">
        <v>32</v>
      </c>
    </row>
    <row r="65">
      <c r="A65" s="26" t="s">
        <v>6</v>
      </c>
      <c r="B65" s="29" t="s">
        <v>33</v>
      </c>
    </row>
    <row r="66">
      <c r="A66" s="26" t="s">
        <v>7</v>
      </c>
      <c r="B66" s="29" t="s">
        <v>34</v>
      </c>
    </row>
    <row r="67">
      <c r="A67" s="30"/>
      <c r="B67" s="31"/>
      <c r="C67" s="31"/>
      <c r="D67" s="31"/>
      <c r="E67" s="31"/>
      <c r="F67" s="30"/>
      <c r="G67" s="30"/>
    </row>
    <row r="68">
      <c r="A68" s="30"/>
      <c r="B68" s="30"/>
      <c r="C68" s="32" t="s">
        <v>35</v>
      </c>
      <c r="D68" s="32" t="s">
        <v>18</v>
      </c>
      <c r="E68" s="32" t="s">
        <v>36</v>
      </c>
      <c r="F68" s="30"/>
      <c r="G68" s="30"/>
    </row>
    <row r="69">
      <c r="A69" s="30"/>
      <c r="B69" s="33" t="s">
        <v>37</v>
      </c>
      <c r="C69" s="34">
        <v>75726.0</v>
      </c>
      <c r="D69" s="34">
        <v>66656.0</v>
      </c>
      <c r="E69" s="35">
        <v>-0.11977392177059398</v>
      </c>
      <c r="F69" s="30"/>
      <c r="G69" s="30"/>
    </row>
    <row r="70">
      <c r="A70" s="30"/>
      <c r="B70" s="33" t="s">
        <v>38</v>
      </c>
      <c r="C70" s="34">
        <v>73773.94</v>
      </c>
      <c r="D70" s="34">
        <v>70866.82</v>
      </c>
      <c r="E70" s="35">
        <v>-0.03940578475271885</v>
      </c>
      <c r="F70" s="30"/>
      <c r="G70" s="30"/>
    </row>
    <row r="71">
      <c r="A71" s="30"/>
      <c r="B71" s="33" t="s">
        <v>39</v>
      </c>
      <c r="C71" s="34">
        <v>5.117479126697831E8</v>
      </c>
      <c r="D71" s="34">
        <v>4.391461147303897E8</v>
      </c>
      <c r="E71" s="35">
        <v>-0.14187023755628164</v>
      </c>
      <c r="F71" s="30"/>
      <c r="G71" s="30"/>
    </row>
    <row r="72">
      <c r="A72" s="30"/>
      <c r="B72" s="33" t="s">
        <v>40</v>
      </c>
      <c r="C72" s="34">
        <v>8655.453575792728</v>
      </c>
      <c r="D72" s="34">
        <v>6926.73987502641</v>
      </c>
      <c r="E72" s="35">
        <v>-0.19972537379220937</v>
      </c>
      <c r="F72" s="30"/>
      <c r="G72" s="30"/>
    </row>
    <row r="73">
      <c r="A73" s="30"/>
      <c r="B73" s="33" t="s">
        <v>41</v>
      </c>
      <c r="C73" s="34">
        <v>4.220627610183108E8</v>
      </c>
      <c r="D73" s="34">
        <v>3.204596491266337E8</v>
      </c>
      <c r="E73" s="35">
        <v>-0.24072986597192148</v>
      </c>
      <c r="F73" s="30"/>
      <c r="G73" s="30"/>
    </row>
    <row r="74">
      <c r="A74" s="30"/>
      <c r="B74" s="33" t="s">
        <v>42</v>
      </c>
      <c r="C74" s="34">
        <v>403733.44539427327</v>
      </c>
      <c r="D74" s="34">
        <v>529947.284141093</v>
      </c>
      <c r="E74" s="35">
        <v>0.312616752926088</v>
      </c>
      <c r="F74" s="30"/>
      <c r="G74" s="36"/>
    </row>
    <row r="75">
      <c r="A75" s="30"/>
      <c r="B75" s="33" t="s">
        <v>43</v>
      </c>
      <c r="C75" s="34">
        <v>29920.526943389523</v>
      </c>
      <c r="D75" s="34">
        <v>28684.267591323005</v>
      </c>
      <c r="E75" s="35">
        <v>-0.041318100928020254</v>
      </c>
      <c r="F75" s="30"/>
      <c r="G75" s="30"/>
    </row>
    <row r="76">
      <c r="A76" s="30"/>
      <c r="B76" s="33" t="s">
        <v>44</v>
      </c>
      <c r="C76" s="37">
        <v>0.08368026817231777</v>
      </c>
      <c r="D76" s="37">
        <v>0.08352138559321948</v>
      </c>
      <c r="E76" s="35">
        <f>(D76-C76)/C76</f>
        <v>-0.001898686304</v>
      </c>
      <c r="F76" s="30"/>
      <c r="G76" s="30"/>
    </row>
    <row r="77">
      <c r="A77" s="30"/>
    </row>
    <row r="78">
      <c r="A78" s="26" t="s">
        <v>0</v>
      </c>
      <c r="B78" s="27" t="s">
        <v>1</v>
      </c>
    </row>
    <row r="79">
      <c r="A79" s="26" t="s">
        <v>2</v>
      </c>
      <c r="B79" s="28" t="s">
        <v>45</v>
      </c>
    </row>
    <row r="80">
      <c r="A80" s="26" t="s">
        <v>4</v>
      </c>
      <c r="B80" s="38" t="s">
        <v>46</v>
      </c>
      <c r="F80" s="30"/>
      <c r="G80" s="30"/>
    </row>
    <row r="81">
      <c r="A81" s="26" t="s">
        <v>6</v>
      </c>
      <c r="B81" s="30" t="s">
        <v>33</v>
      </c>
    </row>
    <row r="82">
      <c r="A82" s="26" t="s">
        <v>7</v>
      </c>
      <c r="B82" s="30" t="s">
        <v>34</v>
      </c>
    </row>
  </sheetData>
  <mergeCells count="10">
    <mergeCell ref="B80:E80"/>
    <mergeCell ref="B81:G81"/>
    <mergeCell ref="B82:G82"/>
    <mergeCell ref="B62:G62"/>
    <mergeCell ref="B63:G63"/>
    <mergeCell ref="B64:G64"/>
    <mergeCell ref="B65:G65"/>
    <mergeCell ref="B66:G66"/>
    <mergeCell ref="B78:G78"/>
    <mergeCell ref="B79:G79"/>
  </mergeCells>
  <drawing r:id="rId1"/>
</worksheet>
</file>